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760" activeTab="3"/>
  </bookViews>
  <sheets>
    <sheet name="январь 2024" sheetId="1" r:id="rId1"/>
    <sheet name="февраль 2024" sheetId="3" r:id="rId2"/>
    <sheet name="март 2024" sheetId="4" r:id="rId3"/>
    <sheet name="апрель 2024" sheetId="5" r:id="rId4"/>
  </sheets>
  <externalReferences>
    <externalReference r:id="rId5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D6" i="4" l="1"/>
  <c r="E6" i="4"/>
  <c r="F6" i="4"/>
  <c r="G6" i="4"/>
  <c r="H6" i="4"/>
  <c r="D7" i="4"/>
  <c r="E7" i="4"/>
  <c r="F7" i="4"/>
  <c r="G7" i="4"/>
  <c r="H7" i="4"/>
  <c r="D8" i="4"/>
  <c r="E8" i="4"/>
  <c r="F8" i="4"/>
  <c r="G8" i="4"/>
  <c r="H8" i="4"/>
  <c r="D9" i="4"/>
  <c r="E9" i="4"/>
  <c r="F9" i="4"/>
  <c r="G9" i="4"/>
  <c r="H9" i="4"/>
  <c r="D10" i="4"/>
  <c r="E10" i="4"/>
  <c r="F10" i="4"/>
  <c r="G10" i="4"/>
  <c r="H10" i="4"/>
  <c r="D11" i="4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D16" i="4"/>
  <c r="E16" i="4"/>
  <c r="F16" i="4"/>
  <c r="G16" i="4"/>
  <c r="H16" i="4"/>
  <c r="D17" i="4"/>
  <c r="E17" i="4"/>
  <c r="F17" i="4"/>
  <c r="G17" i="4"/>
  <c r="H17" i="4"/>
  <c r="D18" i="4"/>
  <c r="E18" i="4"/>
  <c r="F18" i="4"/>
  <c r="G18" i="4"/>
  <c r="H18" i="4"/>
  <c r="D19" i="4"/>
  <c r="E19" i="4"/>
  <c r="F19" i="4"/>
  <c r="G19" i="4"/>
  <c r="H19" i="4"/>
  <c r="D20" i="4"/>
  <c r="E20" i="4"/>
  <c r="F20" i="4"/>
  <c r="G20" i="4"/>
  <c r="H20" i="4"/>
  <c r="D21" i="4"/>
  <c r="E21" i="4"/>
  <c r="F21" i="4"/>
  <c r="G21" i="4"/>
  <c r="H21" i="4"/>
  <c r="H30" i="3" l="1"/>
  <c r="F30" i="3"/>
  <c r="E30" i="3"/>
  <c r="G30" i="3" s="1"/>
  <c r="D30" i="3"/>
  <c r="H29" i="3"/>
  <c r="F29" i="3"/>
  <c r="E29" i="3"/>
  <c r="G29" i="3" s="1"/>
  <c r="D29" i="3"/>
  <c r="H28" i="3"/>
  <c r="F28" i="3"/>
  <c r="E28" i="3"/>
  <c r="G28" i="3" s="1"/>
  <c r="D28" i="3"/>
  <c r="H27" i="3"/>
  <c r="F27" i="3"/>
  <c r="E27" i="3"/>
  <c r="G27" i="3" s="1"/>
  <c r="D27" i="3"/>
  <c r="H26" i="3"/>
  <c r="F26" i="3"/>
  <c r="E26" i="3"/>
  <c r="G26" i="3" s="1"/>
  <c r="D26" i="3"/>
  <c r="H25" i="3"/>
  <c r="F25" i="3"/>
  <c r="E25" i="3"/>
  <c r="G25" i="3" s="1"/>
  <c r="D25" i="3"/>
  <c r="H24" i="3"/>
  <c r="F24" i="3"/>
  <c r="E24" i="3"/>
  <c r="G24" i="3" s="1"/>
  <c r="D24" i="3"/>
  <c r="H23" i="3"/>
  <c r="F23" i="3"/>
  <c r="E23" i="3"/>
  <c r="G23" i="3" s="1"/>
  <c r="D23" i="3"/>
  <c r="H22" i="3"/>
  <c r="F22" i="3"/>
  <c r="E22" i="3"/>
  <c r="G22" i="3" s="1"/>
  <c r="D22" i="3"/>
  <c r="H21" i="3"/>
  <c r="F21" i="3"/>
  <c r="E21" i="3"/>
  <c r="G21" i="3" s="1"/>
  <c r="D21" i="3"/>
  <c r="H20" i="3"/>
  <c r="F20" i="3"/>
  <c r="E20" i="3"/>
  <c r="G20" i="3" s="1"/>
  <c r="D20" i="3"/>
  <c r="H19" i="3"/>
  <c r="F19" i="3"/>
  <c r="E19" i="3"/>
  <c r="G19" i="3" s="1"/>
  <c r="D19" i="3"/>
  <c r="H18" i="3"/>
  <c r="F18" i="3"/>
  <c r="E18" i="3"/>
  <c r="G18" i="3" s="1"/>
  <c r="D18" i="3"/>
  <c r="H17" i="3"/>
  <c r="F17" i="3"/>
  <c r="E17" i="3"/>
  <c r="G17" i="3" s="1"/>
  <c r="D17" i="3"/>
  <c r="H16" i="3"/>
  <c r="F16" i="3"/>
  <c r="E16" i="3"/>
  <c r="G16" i="3" s="1"/>
  <c r="D16" i="3"/>
  <c r="H15" i="3"/>
  <c r="F15" i="3"/>
  <c r="E15" i="3"/>
  <c r="G15" i="3" s="1"/>
  <c r="D15" i="3"/>
  <c r="H14" i="3"/>
  <c r="F14" i="3"/>
  <c r="E14" i="3"/>
  <c r="G14" i="3" s="1"/>
  <c r="D14" i="3"/>
  <c r="H13" i="3"/>
  <c r="F13" i="3"/>
  <c r="E13" i="3"/>
  <c r="G13" i="3" s="1"/>
  <c r="D13" i="3"/>
  <c r="H12" i="3"/>
  <c r="F12" i="3"/>
  <c r="E12" i="3"/>
  <c r="G12" i="3" s="1"/>
  <c r="D12" i="3"/>
  <c r="H11" i="3"/>
  <c r="F11" i="3"/>
  <c r="E11" i="3"/>
  <c r="G11" i="3" s="1"/>
  <c r="D11" i="3"/>
  <c r="H10" i="3"/>
  <c r="F10" i="3"/>
  <c r="E10" i="3"/>
  <c r="G10" i="3" s="1"/>
  <c r="D10" i="3"/>
  <c r="H9" i="3"/>
  <c r="F9" i="3"/>
  <c r="E9" i="3"/>
  <c r="G9" i="3" s="1"/>
  <c r="D9" i="3"/>
  <c r="H8" i="3"/>
  <c r="F8" i="3"/>
  <c r="E8" i="3"/>
  <c r="G8" i="3" s="1"/>
  <c r="D8" i="3"/>
  <c r="H7" i="3"/>
  <c r="F7" i="3"/>
  <c r="E7" i="3"/>
  <c r="G7" i="3" s="1"/>
  <c r="D7" i="3"/>
  <c r="H6" i="3"/>
  <c r="F6" i="3"/>
  <c r="E6" i="3"/>
  <c r="G6" i="3" s="1"/>
  <c r="D6" i="3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<sst xmlns="http://schemas.openxmlformats.org/spreadsheetml/2006/main" count="877" uniqueCount="148">
  <si>
    <t>Форма размещения информации о плановых отключениях электроэнергии на интернет-сайте АО "КСК"</t>
  </si>
  <si>
    <t>№ п/п</t>
  </si>
  <si>
    <t>Регион РФ (область, край, город фед. значения, округ)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</si>
  <si>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</si>
  <si>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</si>
  <si>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</si>
  <si>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</si>
  <si>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Наименование ТСО</t>
  </si>
  <si>
    <t>Объект</t>
  </si>
  <si>
    <t>Оборудование</t>
  </si>
  <si>
    <t>Филиал</t>
  </si>
  <si>
    <t>Численность обесточиваемого населения, чел.</t>
  </si>
  <si>
    <t>Отключаемая нагрузка,
 МВт</t>
  </si>
  <si>
    <t>№ Заявки</t>
  </si>
  <si>
    <t>Категория</t>
  </si>
  <si>
    <t>Причина</t>
  </si>
  <si>
    <t>Аварийная готовность, ч</t>
  </si>
  <si>
    <t>Примечание</t>
  </si>
  <si>
    <t>Дата</t>
  </si>
  <si>
    <t>Время</t>
  </si>
  <si>
    <t>Ставропольский</t>
  </si>
  <si>
    <t>г. Кисловодск</t>
  </si>
  <si>
    <t>Комбинат бытового обслуживания, Дом торговли "Эльбрус", ул. Чкалова,4, ул. Чкалова,74, подземный переход, магазин "Дуэт", Киоски, Банк "ВТБ-24"</t>
  </si>
  <si>
    <t>АО "КСК"</t>
  </si>
  <si>
    <t>ТП-124</t>
  </si>
  <si>
    <t xml:space="preserve">РУ 10кВ, РУ-0,4кВ     </t>
  </si>
  <si>
    <t>Б/Н</t>
  </si>
  <si>
    <t>Плановая</t>
  </si>
  <si>
    <t>техническое обслуживание</t>
  </si>
  <si>
    <t xml:space="preserve">Отключение согласованно с администрацией АО "КСК"  </t>
  </si>
  <si>
    <t>Курортный бульвар, 9 (ярмарка), Первомайский просп., 14А ( магазин №4), Первомайский просп., 10 (Поликлиника №1), Первомайский просп., 23А (Дом торговли "Хрустальный звон"), ул. Еськова, 1, ул. Еськова, 15, ул. Еськова, просп. Первомайский (начало)</t>
  </si>
  <si>
    <t>ТП-31</t>
  </si>
  <si>
    <t>просп. Первомайский БФО (встроенная), Вокзальная ул., 2 (аптека "Старый лекарь"), Курортный бульвар, 10, Первомайский просп., 2, Курортный бул., 4 (Главные нарзанные ванны), Курортный бул., 8 (Лукойл БФО-1, БФО-2), Курортный бул., 6Б (кафе "Веранда")</t>
  </si>
  <si>
    <t>ТП-82</t>
  </si>
  <si>
    <t>ул. Хмельницкого, 3 (ЛРКЦ "Курортная больница" — филиал ФГБУ "НМИЦ РК" Минздрава России), ул. Коллективная, 6 (ООО "Весна), Первомайский просп., 2 (Парк-отель), ул. Азербайджанская,17 (Выставочный зал), Курортный бульвар, д.10 (Банк "Солидарность"), Первомайский просп., 8А, Курортный бульвар, 12, ул.Яновского,2</t>
  </si>
  <si>
    <t>ТП-95</t>
  </si>
  <si>
    <t>ул. Кирова, ул. Кирова, 52</t>
  </si>
  <si>
    <t>ТП-54</t>
  </si>
  <si>
    <t>ул. Красноармейская,9, пер. Саперный, ул. Ксении Ге, ул.Чкалова, Красноармейская ул., 4А (Прокуратура),  г.Кисловодску, Красноармейская ул., 10 (ОМВД), ул. Красноармейская, 4 (Клиника "Элорма"), ул. Мира, 2-8, ул. Красноармейская, 1, ул. Шаумяна, Курортный бул., 19 (санаторий "Нарзан")</t>
  </si>
  <si>
    <t>ТП-55</t>
  </si>
  <si>
    <t>Мира просп., 1, корп. 3 (санаторий "Жемчужина Кавказа"), Мира прос., 10, пер. Саперный, ул. Красноармейская, 11, пер. Почтовый, Мира просп., 5</t>
  </si>
  <si>
    <t>ТП-57</t>
  </si>
  <si>
    <t>пер. Яновского, 7 (санаторий "Колос")</t>
  </si>
  <si>
    <t>ТП-118</t>
  </si>
  <si>
    <t xml:space="preserve"> Мира просп., 14, Мира просп., 12, пер. Саперный, </t>
  </si>
  <si>
    <t>ТП-106</t>
  </si>
  <si>
    <t xml:space="preserve">Первомайский просп. "Узел связи": Первомайский просп., 12, подземный переход, Курортный бул., 2Д (гостиница "венеция"), Первомайский просп., 10Б, Курортный бул., 2, Курортный бул., 7А </t>
  </si>
  <si>
    <t>ТП-104</t>
  </si>
  <si>
    <t>просп. Мира, 9, просп. Мира, 19, пер. Крепостной, ул. Мира, 7, просп. Мира, 11</t>
  </si>
  <si>
    <t>РП-2</t>
  </si>
  <si>
    <t>ул. Желябова,2, ул. Кирова, 6А, ул. Желябова, 7 (санаторий "Радуга"), ул. Тюленева, ул. Урицкого, 1 (санаторий "Долина Нарзанов")</t>
  </si>
  <si>
    <t>ТП-25</t>
  </si>
  <si>
    <t>ул. Хмельницкого, 3, ул. Желябова, 14, ул. Хмельницкого, 7, ул. Стопани, 1,7,9, ул. Урицкого, 12,14, ул. Стопани, 4 (санэпидемстанция )</t>
  </si>
  <si>
    <t>ТП-34</t>
  </si>
  <si>
    <t>Курортный бул., Курортный бул., 13 (ресторан "Высота", фонтан)</t>
  </si>
  <si>
    <t>ТП-310</t>
  </si>
  <si>
    <t xml:space="preserve">ВЛ-0,4кВ      </t>
  </si>
  <si>
    <t>Обрезка деоевьев</t>
  </si>
  <si>
    <t xml:space="preserve">Отключение согласованно с администрацией города Кисловодска  </t>
  </si>
  <si>
    <t>Форма размещения информации о плановых отключениях электроэнергии в феврале 2024г. на интернет-сайте АО "Кисловодская сетевая компания"</t>
  </si>
  <si>
    <t>ТП-15</t>
  </si>
  <si>
    <t>ТП-155</t>
  </si>
  <si>
    <t>ТП-20</t>
  </si>
  <si>
    <t>ТП-188</t>
  </si>
  <si>
    <t>ТП-160</t>
  </si>
  <si>
    <t>ТП-16</t>
  </si>
  <si>
    <t>ТП-171</t>
  </si>
  <si>
    <t>ТП-114</t>
  </si>
  <si>
    <t>ТП-224</t>
  </si>
  <si>
    <t>ТП-220</t>
  </si>
  <si>
    <t>ТП-86</t>
  </si>
  <si>
    <t>ТП-283</t>
  </si>
  <si>
    <t>ТП-292</t>
  </si>
  <si>
    <t>ТП-293</t>
  </si>
  <si>
    <t>ТП-111</t>
  </si>
  <si>
    <t>ТП-145</t>
  </si>
  <si>
    <t>ТП-13</t>
  </si>
  <si>
    <t>ТП-122</t>
  </si>
  <si>
    <t>ТП-72</t>
  </si>
  <si>
    <t>ТП-23</t>
  </si>
  <si>
    <t>ТП-187</t>
  </si>
  <si>
    <t>ТП-299</t>
  </si>
  <si>
    <t>ТП-307</t>
  </si>
  <si>
    <t>ТП-313</t>
  </si>
  <si>
    <t>ТП-340</t>
  </si>
  <si>
    <t>ТП-316</t>
  </si>
  <si>
    <t>ТП-294</t>
  </si>
  <si>
    <t>ПП-1</t>
  </si>
  <si>
    <t>РП-9</t>
  </si>
  <si>
    <t>ТП-17</t>
  </si>
  <si>
    <t>ТП-195</t>
  </si>
  <si>
    <t>ТП-158</t>
  </si>
  <si>
    <t>ТП-250</t>
  </si>
  <si>
    <t>ТП-180</t>
  </si>
  <si>
    <t>ТП-41</t>
  </si>
  <si>
    <t>ТП-142</t>
  </si>
  <si>
    <t>ТП-62</t>
  </si>
  <si>
    <t>ТП-123</t>
  </si>
  <si>
    <t>ТП-93</t>
  </si>
  <si>
    <t>ТП-63</t>
  </si>
  <si>
    <t>ТП-60</t>
  </si>
  <si>
    <t>Форма размещения информации о плановых отключениях электроэнергии в марте 2024г. на интернет-сайте АО "Кисловодская сетевая компания"</t>
  </si>
  <si>
    <t>ТП-81</t>
  </si>
  <si>
    <t>г. Кисловодск, ул. Гагарина, ул. Разина, ул. Пчелиная</t>
  </si>
  <si>
    <t>ТП-325</t>
  </si>
  <si>
    <t>по дороге в пос. Нежинский</t>
  </si>
  <si>
    <t>ТП-318</t>
  </si>
  <si>
    <t>г. Кисловодск, ул. Звездная</t>
  </si>
  <si>
    <t>ТП-303</t>
  </si>
  <si>
    <t>г. Кисловодск, ул. Промышленная</t>
  </si>
  <si>
    <t>ТП-262</t>
  </si>
  <si>
    <t xml:space="preserve">г. Кисловодск, ул. Промышленная, 32 (база ПМК) </t>
  </si>
  <si>
    <t>г. Кисловодск, ул. Гагарина</t>
  </si>
  <si>
    <t>ТП-261</t>
  </si>
  <si>
    <t>г. Кисловодск, ул.Мичурина</t>
  </si>
  <si>
    <t>ТП-268</t>
  </si>
  <si>
    <t>г. Кисловодск, ул. Римгорская</t>
  </si>
  <si>
    <t>ТП-221</t>
  </si>
  <si>
    <t>г. Кисловодск, ул. Промышленная, 15 (орг-ция "Цветы Ставрополья)</t>
  </si>
  <si>
    <t>ТП-131</t>
  </si>
  <si>
    <t>г. Кисловодск, ул. Промышленная, 15 (Экогород)</t>
  </si>
  <si>
    <t>ТП-103</t>
  </si>
  <si>
    <t>г. Кисловодск, ул. Рубина, 30</t>
  </si>
  <si>
    <t>ТП-339</t>
  </si>
  <si>
    <t>г. Кисловодск, ул. Промышленная, 21ж (Газпром-АГНКС)</t>
  </si>
  <si>
    <t>ТП-222</t>
  </si>
  <si>
    <t>ТП-230</t>
  </si>
  <si>
    <t>г. Кисловодск, ул. Промышленная, 34А (Лесхоз)</t>
  </si>
  <si>
    <t>Устранение перекоса нагрузки</t>
  </si>
  <si>
    <t>ТП-665</t>
  </si>
  <si>
    <t>г. Кисловодск, пос. Нарзанный, ул. Прудная</t>
  </si>
  <si>
    <t>ТП-219</t>
  </si>
  <si>
    <t>г. Кисловодск, ул. Форелевое Хозяйство</t>
  </si>
  <si>
    <t>ТП-89</t>
  </si>
  <si>
    <t>г. Кисловодск, ул. Веселая, ул. Красногвардейская, ул. Революции</t>
  </si>
  <si>
    <t>ТП-218</t>
  </si>
  <si>
    <t>ТП-172</t>
  </si>
  <si>
    <t>г. Кисловодск, ул. Замковая, 70</t>
  </si>
  <si>
    <t>ТП-8</t>
  </si>
  <si>
    <t>г. Кисловодск, ул. Замковая</t>
  </si>
  <si>
    <t>ТП-154</t>
  </si>
  <si>
    <t>ТП-128</t>
  </si>
  <si>
    <t>г. Кисловодск, ул. Мичурина, 2-4</t>
  </si>
  <si>
    <t>ТП-83</t>
  </si>
  <si>
    <t>г. Кисловодск, ул. Красивая</t>
  </si>
  <si>
    <t>ТП-75</t>
  </si>
  <si>
    <t>г. Кисловодск, ул. Жмакина, 45-47</t>
  </si>
  <si>
    <t>Форма размещения информации о плановых отключениях электроэнергии в апреле 2024г. на интернет-сайте АО "Кисловодская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</si>
</sst>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/>
    <xf numFmtId="49" fontId="2" fillId="3" borderId="2" xfId="2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8;&#1088;&#1091;&#1076;&#1099;/&#1050;&#1057;&#1050;/2022/&#1055;&#1083;&#1072;&#1085;&#1086;&#1074;&#1099;&#1077;%20&#1086;&#1090;&#1082;&#1083;&#1102;&#1095;&#1077;&#1085;&#1080;&#1103;/&#1055;&#1083;&#1072;&#1085;&#1080;&#1088;&#1091;&#1077;&#1084;&#1099;&#1077;%20&#1086;&#1090;&#1082;&#1083;&#1102;&#1095;&#1077;&#1085;&#1080;&#1103;%20&#1101;&#1083;&#1077;&#1082;&#1090;&#1088;&#1080;&#1095;&#1077;&#1089;&#1082;&#1086;&#1081;%20&#1101;&#1085;&#1077;&#1088;&#1075;&#1080;&#1080;%20(&#1077;&#1078;&#1077;&#1084;&#1077;&#1089;&#1103;&#1095;&#1085;&#1086;)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 "/>
    </sheetNames>
    <sheetDataSet>
      <sheetData sheetId="0"/>
      <sheetData sheetId="1">
        <row r="7">
          <cell r="A7" t="str">
            <v>1 февраля 2022</v>
          </cell>
          <cell r="B7">
            <v>0.5625</v>
          </cell>
          <cell r="D7">
            <v>0.6875</v>
          </cell>
          <cell r="E7" t="str">
            <v>Промышленная зона (СУКР)</v>
          </cell>
        </row>
        <row r="8">
          <cell r="A8" t="str">
            <v>2 февраля 2022</v>
          </cell>
          <cell r="B8">
            <v>0.5625</v>
          </cell>
          <cell r="D8">
            <v>0.6875</v>
          </cell>
          <cell r="E8" t="str">
            <v>Промышленная зона: гараж курортного совета</v>
          </cell>
        </row>
        <row r="9">
          <cell r="A9" t="str">
            <v>3 февраля 2022</v>
          </cell>
          <cell r="B9">
            <v>0.5625</v>
          </cell>
          <cell r="D9">
            <v>0.6875</v>
          </cell>
          <cell r="E9" t="str">
            <v>г. Кисловодск, ул. Алексея Реброва, 11 (хозяйственный двор санатория "Луч")</v>
          </cell>
        </row>
        <row r="10">
          <cell r="A10" t="str">
            <v>4 февраля 2022</v>
          </cell>
          <cell r="B10">
            <v>0.5625</v>
          </cell>
          <cell r="D10">
            <v>0.6875</v>
          </cell>
          <cell r="E10" t="str">
            <v>г. Кисловодск,  ул. Промышленная, 15</v>
          </cell>
        </row>
        <row r="11">
          <cell r="A11" t="str">
            <v>7 февраля 2022</v>
          </cell>
          <cell r="B11">
            <v>0.375</v>
          </cell>
          <cell r="D11">
            <v>0.5</v>
          </cell>
          <cell r="E11" t="str">
            <v xml:space="preserve">г. Кисловодск, ул. Севастопольская,8 (ул. Ставропольская, ул. Огородная) </v>
          </cell>
        </row>
        <row r="12">
          <cell r="A12" t="str">
            <v>8 февраля 2022</v>
          </cell>
          <cell r="B12">
            <v>0.5625</v>
          </cell>
          <cell r="D12">
            <v>0.6875</v>
          </cell>
          <cell r="E12" t="str">
            <v>г. Кисловодск, просп. Победы, 104</v>
          </cell>
        </row>
        <row r="13">
          <cell r="A13" t="str">
            <v>9 февраля 2022</v>
          </cell>
          <cell r="B13">
            <v>0.375</v>
          </cell>
          <cell r="D13">
            <v>0.5</v>
          </cell>
          <cell r="E13" t="str">
            <v>ул. Белоглинская, ул. Пушкина, ул. Калинина</v>
          </cell>
        </row>
        <row r="14">
          <cell r="A14" t="str">
            <v>9 февраля 2022</v>
          </cell>
          <cell r="B14">
            <v>0.5625</v>
          </cell>
          <cell r="D14">
            <v>0.6875</v>
          </cell>
          <cell r="E14" t="str">
            <v>г. Кисловодск, ул. Промышленная, 4</v>
          </cell>
        </row>
        <row r="15">
          <cell r="A15" t="str">
            <v>10 февраля 2022</v>
          </cell>
          <cell r="B15">
            <v>0.5625</v>
          </cell>
          <cell r="D15">
            <v>0.6875</v>
          </cell>
          <cell r="E15" t="str">
            <v>г. Кисловодск, ул. Промышленная, 24</v>
          </cell>
        </row>
        <row r="16">
          <cell r="A16" t="str">
            <v>11 февраля 2022</v>
          </cell>
          <cell r="B16">
            <v>0.35416666666666669</v>
          </cell>
          <cell r="D16">
            <v>0.47916666666666669</v>
          </cell>
          <cell r="E16" t="str">
            <v>г. Кисловодск, ул. Чехова (очистные сооружения)</v>
          </cell>
        </row>
        <row r="17">
          <cell r="A17" t="str">
            <v>11 февраля 2022</v>
          </cell>
          <cell r="B17">
            <v>0.375</v>
          </cell>
          <cell r="D17">
            <v>0.5</v>
          </cell>
          <cell r="E17" t="str">
            <v>ул. Школьная</v>
          </cell>
        </row>
        <row r="18">
          <cell r="A18" t="str">
            <v>11 февраля 2022</v>
          </cell>
          <cell r="B18">
            <v>0.5625</v>
          </cell>
          <cell r="D18">
            <v>0.6875</v>
          </cell>
          <cell r="E18" t="str">
            <v>г. Кисловодск, ул. Чехова, г. Кисловодск, просп. Победы, 130</v>
          </cell>
        </row>
        <row r="19">
          <cell r="A19" t="str">
            <v>15 февраля 2022</v>
          </cell>
          <cell r="B19">
            <v>0.35416666666666669</v>
          </cell>
          <cell r="D19">
            <v>0.47916666666666669</v>
          </cell>
          <cell r="E19" t="str">
            <v>г. Кисловодск, ул. Чехова, 47</v>
          </cell>
        </row>
        <row r="20">
          <cell r="A20" t="str">
            <v>15 февраля 2022</v>
          </cell>
          <cell r="B20">
            <v>0.375</v>
          </cell>
          <cell r="D20">
            <v>0.5</v>
          </cell>
          <cell r="E20" t="str">
            <v>г. Кисловодск, ул. К. Цеткин</v>
          </cell>
        </row>
        <row r="21">
          <cell r="A21" t="str">
            <v>15 февраля 2022</v>
          </cell>
          <cell r="B21">
            <v>0.5625</v>
          </cell>
          <cell r="D21">
            <v>0.6875</v>
          </cell>
          <cell r="E21" t="str">
            <v>г. Кисловодск, ул. Промышленная (промзона)</v>
          </cell>
        </row>
        <row r="22">
          <cell r="A22" t="str">
            <v>16 февраля 2022</v>
          </cell>
          <cell r="B22">
            <v>0.35416666666666669</v>
          </cell>
          <cell r="D22">
            <v>0.47916666666666669</v>
          </cell>
          <cell r="E22" t="str">
            <v>г. Кисловодск, ул. Чапаева, 30</v>
          </cell>
        </row>
        <row r="23">
          <cell r="A23" t="str">
            <v>16 февраля 2022</v>
          </cell>
          <cell r="B23">
            <v>0.5625</v>
          </cell>
          <cell r="D23">
            <v>0.6875</v>
          </cell>
          <cell r="E23" t="str">
            <v>г. Кисловодск, ул. Промышленная (промзона)</v>
          </cell>
        </row>
        <row r="24">
          <cell r="A24" t="str">
            <v>17 февраля 2022</v>
          </cell>
          <cell r="B24">
            <v>0.35416666666666669</v>
          </cell>
          <cell r="D24">
            <v>0.47916666666666669</v>
          </cell>
          <cell r="E24" t="str">
            <v>г. Кисловодск, ул. Юбилейная (СТ "Юбилейное", на дачах "Песец")</v>
          </cell>
        </row>
        <row r="25">
          <cell r="A25" t="str">
            <v>17 февраля 2022</v>
          </cell>
          <cell r="B25">
            <v>0.5625</v>
          </cell>
          <cell r="D25">
            <v>0.6875</v>
          </cell>
          <cell r="E25" t="str">
            <v>г. Кисловодск, ул. Юбилейная (СТ "Юбилейное")</v>
          </cell>
        </row>
        <row r="26">
          <cell r="A26" t="str">
            <v>18 февраля 2022</v>
          </cell>
          <cell r="B26">
            <v>0.35416666666666669</v>
          </cell>
          <cell r="D26">
            <v>0.47916666666666669</v>
          </cell>
          <cell r="E26" t="str">
            <v>г. Кисловодск, ул. Юбилейная (СТ "Юбилейное")</v>
          </cell>
        </row>
        <row r="27">
          <cell r="A27" t="str">
            <v>18 февраля 2022</v>
          </cell>
          <cell r="B27">
            <v>0.5625</v>
          </cell>
          <cell r="D27">
            <v>0.6875</v>
          </cell>
          <cell r="E27" t="str">
            <v>г. Кисловодск, ул. Промышленная, 4 А (ООО "Лиана")</v>
          </cell>
        </row>
        <row r="28">
          <cell r="A28" t="str">
            <v>22 февраля 2022</v>
          </cell>
          <cell r="B28">
            <v>0.35416666666666669</v>
          </cell>
          <cell r="D28">
            <v>0.47916666666666669</v>
          </cell>
          <cell r="E28" t="str">
            <v>г. Кисловодск, ул. Юбилейная (группа жилых домов)</v>
          </cell>
        </row>
        <row r="29">
          <cell r="A29" t="str">
            <v>22 февраля 2022</v>
          </cell>
          <cell r="B29">
            <v>0.5625</v>
          </cell>
          <cell r="D29">
            <v>0.6875</v>
          </cell>
          <cell r="E29" t="str">
            <v>г. Кисловодск, ул. Промышленная</v>
          </cell>
        </row>
        <row r="30">
          <cell r="A30" t="str">
            <v>24 февраля 2022</v>
          </cell>
          <cell r="B30">
            <v>0.35416666666666669</v>
          </cell>
          <cell r="D30">
            <v>0.47916666666666669</v>
          </cell>
          <cell r="E30" t="str">
            <v>г. Кисловодск, ул. Пороховая, 63</v>
          </cell>
        </row>
        <row r="31">
          <cell r="A31" t="str">
            <v>24 февраля 2022</v>
          </cell>
          <cell r="B31">
            <v>0.5625</v>
          </cell>
          <cell r="D31">
            <v>0.6875</v>
          </cell>
          <cell r="E31" t="str">
            <v>г. Кисловодск, ул. ​Промышленная улица, 21ж</v>
          </cell>
        </row>
      </sheetData>
      <sheetData sheetId="2">
        <row r="7">
          <cell r="A7">
            <v>44622</v>
          </cell>
          <cell r="B7">
            <v>0.5625</v>
          </cell>
          <cell r="D7">
            <v>0.6875</v>
          </cell>
          <cell r="E7" t="str">
            <v>г. Кисловодск, просп. Мира, 21 (сан. "Узбекистан")</v>
          </cell>
        </row>
        <row r="8">
          <cell r="A8">
            <v>44623</v>
          </cell>
          <cell r="B8">
            <v>0.5625</v>
          </cell>
          <cell r="D8">
            <v>0.6875</v>
          </cell>
          <cell r="E8" t="str">
            <v>г. Кисловодск, ул. Профинтерна</v>
          </cell>
        </row>
        <row r="9">
          <cell r="A9">
            <v>44624</v>
          </cell>
          <cell r="B9">
            <v>0.33333333333333331</v>
          </cell>
          <cell r="D9">
            <v>0.54166666666666663</v>
          </cell>
          <cell r="E9" t="str">
            <v>г. Кисловодск, ул. Ломоносова, ул. Полевая, ул. Крылова</v>
          </cell>
        </row>
        <row r="10">
          <cell r="A10">
            <v>44624</v>
          </cell>
          <cell r="B10">
            <v>0.5625</v>
          </cell>
          <cell r="D10">
            <v>0.6875</v>
          </cell>
          <cell r="E10" t="str">
            <v>Курортный парк</v>
          </cell>
        </row>
        <row r="11">
          <cell r="A11">
            <v>44625</v>
          </cell>
          <cell r="B11">
            <v>0.5625</v>
          </cell>
          <cell r="D11">
            <v>0.6875</v>
          </cell>
          <cell r="E11" t="str">
            <v>г. Кисловодск, ул. Профинтерна, 33 (сан. "Эльбрус")</v>
          </cell>
        </row>
        <row r="12">
          <cell r="A12">
            <v>44629</v>
          </cell>
          <cell r="B12">
            <v>0.5625</v>
          </cell>
          <cell r="D12">
            <v>0.6875</v>
          </cell>
          <cell r="E12" t="str">
            <v>г. Кисловодск, ул. Профинтерна, 50 (сан. "Родник")</v>
          </cell>
        </row>
        <row r="13">
          <cell r="A13">
            <v>44630</v>
          </cell>
          <cell r="B13">
            <v>0.5625</v>
          </cell>
          <cell r="D13">
            <v>0.6875</v>
          </cell>
          <cell r="E13" t="str">
            <v>г. Кисловодск, просп. Ленина, 25, корп. 1 (сан. "Орджоникидзе")</v>
          </cell>
        </row>
        <row r="14">
          <cell r="A14">
            <v>44631</v>
          </cell>
          <cell r="B14">
            <v>0.5625</v>
          </cell>
          <cell r="D14">
            <v>0.6875</v>
          </cell>
          <cell r="E14" t="str">
            <v>г. Кисловодск, ул. Осипенко, насосная</v>
          </cell>
        </row>
        <row r="15">
          <cell r="A15">
            <v>44635</v>
          </cell>
          <cell r="B15">
            <v>0.5625</v>
          </cell>
          <cell r="D15">
            <v>0.6875</v>
          </cell>
          <cell r="E15" t="str">
            <v>г. Кисловодск, ул. Осипенко, насосная</v>
          </cell>
        </row>
        <row r="16">
          <cell r="A16">
            <v>44636</v>
          </cell>
          <cell r="B16">
            <v>0.5625</v>
          </cell>
          <cell r="D16">
            <v>0.6875</v>
          </cell>
          <cell r="E16" t="str">
            <v xml:space="preserve">г. Кисловодск, ул. Коммунальная </v>
          </cell>
        </row>
        <row r="17">
          <cell r="A17">
            <v>44637</v>
          </cell>
          <cell r="B17">
            <v>0.5625</v>
          </cell>
          <cell r="D17">
            <v>0.6875</v>
          </cell>
          <cell r="E17" t="str">
            <v>г. Кисловодск, ул Кирова (нарзанный завод)</v>
          </cell>
        </row>
        <row r="18">
          <cell r="A18">
            <v>44638</v>
          </cell>
          <cell r="B18">
            <v>0.5625</v>
          </cell>
          <cell r="D18">
            <v>0.6875</v>
          </cell>
          <cell r="E18" t="str">
            <v>г. Кисловодск, ул Кирова (нарзанный завод)</v>
          </cell>
        </row>
        <row r="19">
          <cell r="A19">
            <v>44642</v>
          </cell>
          <cell r="B19">
            <v>0.5625</v>
          </cell>
          <cell r="D19">
            <v>0.6875</v>
          </cell>
          <cell r="E19" t="str">
            <v>г. Кисловодск, ул. Куйбышева</v>
          </cell>
        </row>
        <row r="20">
          <cell r="A20">
            <v>44643</v>
          </cell>
          <cell r="B20">
            <v>0.5625</v>
          </cell>
          <cell r="D20">
            <v>0.6875</v>
          </cell>
          <cell r="E20" t="str">
            <v>г. Кисловодск, ул. Главная</v>
          </cell>
        </row>
        <row r="21">
          <cell r="A21">
            <v>44644</v>
          </cell>
          <cell r="B21">
            <v>0.5625</v>
          </cell>
          <cell r="D21">
            <v>0.6875</v>
          </cell>
          <cell r="E21" t="str">
            <v xml:space="preserve">г. Кисловодск, ул. Седлогорская, 2 (хлебозавод) </v>
          </cell>
        </row>
        <row r="22">
          <cell r="A22">
            <v>44645</v>
          </cell>
          <cell r="B22">
            <v>0.5625</v>
          </cell>
          <cell r="D22">
            <v>0.6875</v>
          </cell>
          <cell r="E22" t="str">
            <v>г. Кисловодск, ул. Главная (МЧС)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="60" zoomScaleNormal="60" workbookViewId="0">
      <selection activeCell="H23" sqref="H23"/>
    </sheetView>
  </sheetViews>
  <sheetFormatPr defaultRowHeight="15" x14ac:dyDescent="0.25"/>
  <cols>
    <col min="1" max="1" width="6.28515625" style="1" customWidth="1"/>
    <col min="2" max="3" width="14.85546875" style="1" customWidth="1"/>
    <col min="4" max="4" width="33.7109375" style="1" customWidth="1"/>
    <col min="5" max="5" width="16.7109375" style="1" customWidth="1"/>
    <col min="6" max="6" width="12.42578125" style="1" customWidth="1"/>
    <col min="7" max="7" width="17.5703125" style="1" customWidth="1"/>
    <col min="8" max="8" width="10" style="1" customWidth="1"/>
    <col min="9" max="9" width="13.85546875" style="1" customWidth="1"/>
    <col min="10" max="10" width="15" style="1" customWidth="1"/>
    <col min="11" max="11" width="15.28515625" style="1" customWidth="1"/>
    <col min="12" max="12" width="8" style="1" customWidth="1"/>
    <col min="13" max="14" width="18.7109375" style="1" customWidth="1"/>
    <col min="15" max="15" width="18.5703125" style="1" customWidth="1"/>
    <col min="16" max="16" width="18" style="1" customWidth="1"/>
    <col min="17" max="17" width="18.140625" style="1" customWidth="1"/>
    <col min="18" max="18" width="20.28515625" style="1" customWidth="1"/>
    <col min="19" max="19" width="19.5703125" style="1" customWidth="1"/>
    <col min="20" max="16384" width="9.140625" style="1"/>
  </cols>
  <sheetData>
    <row r="1" spans="1:19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2"/>
      <c r="B2" s="2"/>
      <c r="C2" s="2"/>
      <c r="D2" s="2"/>
      <c r="E2" s="2"/>
      <c r="F2" s="2"/>
      <c r="G2" s="2"/>
      <c r="H2" s="2"/>
      <c r="I2" s="3"/>
      <c r="J2" s="31"/>
      <c r="K2" s="31"/>
      <c r="L2" s="3"/>
      <c r="M2" s="2"/>
      <c r="N2" s="2"/>
      <c r="O2" s="2"/>
      <c r="P2" s="2"/>
      <c r="Q2" s="2"/>
      <c r="R2" s="2"/>
      <c r="S2" s="2"/>
    </row>
    <row r="3" spans="1:19" ht="63.75" customHeight="1" x14ac:dyDescent="0.2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/>
      <c r="G3" s="29" t="s">
        <v>6</v>
      </c>
      <c r="H3" s="29"/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29" t="s">
        <v>16</v>
      </c>
      <c r="S3" s="29" t="s">
        <v>17</v>
      </c>
    </row>
    <row r="4" spans="1:19" ht="52.5" customHeight="1" x14ac:dyDescent="0.25">
      <c r="A4" s="29"/>
      <c r="B4" s="29"/>
      <c r="C4" s="29"/>
      <c r="D4" s="29"/>
      <c r="E4" s="4" t="s">
        <v>18</v>
      </c>
      <c r="F4" s="4" t="s">
        <v>19</v>
      </c>
      <c r="G4" s="4" t="s">
        <v>18</v>
      </c>
      <c r="H4" s="4" t="s">
        <v>19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25">
      <c r="A5" s="5"/>
      <c r="B5" s="5">
        <v>1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15</v>
      </c>
      <c r="K5" s="5">
        <v>16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17</v>
      </c>
      <c r="R5" s="5">
        <v>18</v>
      </c>
      <c r="S5" s="5">
        <v>19</v>
      </c>
    </row>
    <row r="6" spans="1:19" ht="94.5" x14ac:dyDescent="0.25">
      <c r="A6" s="6">
        <v>1</v>
      </c>
      <c r="B6" s="5" t="s">
        <v>20</v>
      </c>
      <c r="C6" s="5" t="s">
        <v>21</v>
      </c>
      <c r="D6" s="7" t="s">
        <v>22</v>
      </c>
      <c r="E6" s="8">
        <v>45302</v>
      </c>
      <c r="F6" s="9">
        <v>0.35416666666666669</v>
      </c>
      <c r="G6" s="10">
        <f>E6</f>
        <v>45302</v>
      </c>
      <c r="H6" s="9">
        <v>0.47916666666666669</v>
      </c>
      <c r="I6" s="5" t="s">
        <v>23</v>
      </c>
      <c r="J6" s="5" t="s">
        <v>24</v>
      </c>
      <c r="K6" s="11" t="s">
        <v>25</v>
      </c>
      <c r="L6" s="5"/>
      <c r="M6" s="5"/>
      <c r="N6" s="5"/>
      <c r="O6" s="5" t="s">
        <v>26</v>
      </c>
      <c r="P6" s="5" t="s">
        <v>27</v>
      </c>
      <c r="Q6" s="5" t="s">
        <v>28</v>
      </c>
      <c r="R6" s="5">
        <v>1</v>
      </c>
      <c r="S6" s="5" t="s">
        <v>29</v>
      </c>
    </row>
    <row r="7" spans="1:19" ht="141.75" x14ac:dyDescent="0.25">
      <c r="A7" s="6">
        <v>2</v>
      </c>
      <c r="B7" s="5" t="s">
        <v>20</v>
      </c>
      <c r="C7" s="5" t="s">
        <v>21</v>
      </c>
      <c r="D7" s="7" t="s">
        <v>30</v>
      </c>
      <c r="E7" s="8">
        <v>45302</v>
      </c>
      <c r="F7" s="12">
        <v>0.5625</v>
      </c>
      <c r="G7" s="10">
        <f t="shared" ref="G7:G19" si="0">E7</f>
        <v>45302</v>
      </c>
      <c r="H7" s="12">
        <v>0.6875</v>
      </c>
      <c r="I7" s="5" t="s">
        <v>23</v>
      </c>
      <c r="J7" s="5" t="s">
        <v>31</v>
      </c>
      <c r="K7" s="11" t="s">
        <v>25</v>
      </c>
      <c r="L7" s="5"/>
      <c r="M7" s="5"/>
      <c r="N7" s="5"/>
      <c r="O7" s="5" t="s">
        <v>26</v>
      </c>
      <c r="P7" s="5" t="s">
        <v>27</v>
      </c>
      <c r="Q7" s="5" t="s">
        <v>28</v>
      </c>
      <c r="R7" s="5">
        <v>1</v>
      </c>
      <c r="S7" s="5" t="s">
        <v>29</v>
      </c>
    </row>
    <row r="8" spans="1:19" ht="157.5" x14ac:dyDescent="0.25">
      <c r="A8" s="6">
        <v>3</v>
      </c>
      <c r="B8" s="5" t="s">
        <v>20</v>
      </c>
      <c r="C8" s="5" t="s">
        <v>21</v>
      </c>
      <c r="D8" s="7" t="s">
        <v>32</v>
      </c>
      <c r="E8" s="8">
        <v>45303</v>
      </c>
      <c r="F8" s="12">
        <v>0.5625</v>
      </c>
      <c r="G8" s="10">
        <f t="shared" si="0"/>
        <v>45303</v>
      </c>
      <c r="H8" s="12">
        <v>0.6875</v>
      </c>
      <c r="I8" s="5" t="s">
        <v>23</v>
      </c>
      <c r="J8" s="5" t="s">
        <v>33</v>
      </c>
      <c r="K8" s="11" t="s">
        <v>25</v>
      </c>
      <c r="L8" s="5"/>
      <c r="M8" s="5"/>
      <c r="N8" s="5"/>
      <c r="O8" s="5" t="s">
        <v>26</v>
      </c>
      <c r="P8" s="5" t="s">
        <v>27</v>
      </c>
      <c r="Q8" s="5" t="s">
        <v>28</v>
      </c>
      <c r="R8" s="5">
        <v>1</v>
      </c>
      <c r="S8" s="5" t="s">
        <v>29</v>
      </c>
    </row>
    <row r="9" spans="1:19" ht="189" x14ac:dyDescent="0.25">
      <c r="A9" s="6">
        <v>4</v>
      </c>
      <c r="B9" s="5" t="s">
        <v>20</v>
      </c>
      <c r="C9" s="5" t="s">
        <v>21</v>
      </c>
      <c r="D9" s="7" t="s">
        <v>34</v>
      </c>
      <c r="E9" s="8">
        <v>45304</v>
      </c>
      <c r="F9" s="12">
        <v>0.5625</v>
      </c>
      <c r="G9" s="10">
        <f t="shared" si="0"/>
        <v>45304</v>
      </c>
      <c r="H9" s="12">
        <v>0.6875</v>
      </c>
      <c r="I9" s="5" t="s">
        <v>23</v>
      </c>
      <c r="J9" s="5" t="s">
        <v>35</v>
      </c>
      <c r="K9" s="11" t="s">
        <v>25</v>
      </c>
      <c r="L9" s="5"/>
      <c r="M9" s="5"/>
      <c r="N9" s="5"/>
      <c r="O9" s="5" t="s">
        <v>26</v>
      </c>
      <c r="P9" s="5" t="s">
        <v>27</v>
      </c>
      <c r="Q9" s="5" t="s">
        <v>28</v>
      </c>
      <c r="R9" s="5">
        <v>1</v>
      </c>
      <c r="S9" s="5" t="s">
        <v>29</v>
      </c>
    </row>
    <row r="10" spans="1:19" ht="51" x14ac:dyDescent="0.25">
      <c r="A10" s="6">
        <v>5</v>
      </c>
      <c r="B10" s="5" t="s">
        <v>20</v>
      </c>
      <c r="C10" s="5" t="s">
        <v>21</v>
      </c>
      <c r="D10" s="7" t="s">
        <v>36</v>
      </c>
      <c r="E10" s="8">
        <v>45305</v>
      </c>
      <c r="F10" s="12">
        <v>0.35416666666666669</v>
      </c>
      <c r="G10" s="10">
        <f t="shared" si="0"/>
        <v>45305</v>
      </c>
      <c r="H10" s="12">
        <v>0.47916666666666669</v>
      </c>
      <c r="I10" s="5" t="s">
        <v>23</v>
      </c>
      <c r="J10" s="5" t="s">
        <v>37</v>
      </c>
      <c r="K10" s="11" t="s">
        <v>25</v>
      </c>
      <c r="L10" s="5"/>
      <c r="M10" s="5"/>
      <c r="N10" s="5"/>
      <c r="O10" s="5" t="s">
        <v>26</v>
      </c>
      <c r="P10" s="5" t="s">
        <v>27</v>
      </c>
      <c r="Q10" s="5" t="s">
        <v>28</v>
      </c>
      <c r="R10" s="5">
        <v>1</v>
      </c>
      <c r="S10" s="5" t="s">
        <v>29</v>
      </c>
    </row>
    <row r="11" spans="1:19" ht="173.25" x14ac:dyDescent="0.25">
      <c r="A11" s="6">
        <v>6</v>
      </c>
      <c r="B11" s="5" t="s">
        <v>20</v>
      </c>
      <c r="C11" s="5" t="s">
        <v>21</v>
      </c>
      <c r="D11" s="7" t="s">
        <v>38</v>
      </c>
      <c r="E11" s="8">
        <v>45305</v>
      </c>
      <c r="F11" s="12">
        <v>0.5625</v>
      </c>
      <c r="G11" s="10">
        <f t="shared" si="0"/>
        <v>45305</v>
      </c>
      <c r="H11" s="12">
        <v>0.6875</v>
      </c>
      <c r="I11" s="5" t="s">
        <v>23</v>
      </c>
      <c r="J11" s="5" t="s">
        <v>39</v>
      </c>
      <c r="K11" s="11" t="s">
        <v>25</v>
      </c>
      <c r="L11" s="5"/>
      <c r="M11" s="5"/>
      <c r="N11" s="5"/>
      <c r="O11" s="5" t="s">
        <v>26</v>
      </c>
      <c r="P11" s="5" t="s">
        <v>27</v>
      </c>
      <c r="Q11" s="5" t="s">
        <v>28</v>
      </c>
      <c r="R11" s="5">
        <v>1</v>
      </c>
      <c r="S11" s="5" t="s">
        <v>29</v>
      </c>
    </row>
    <row r="12" spans="1:19" ht="94.5" x14ac:dyDescent="0.25">
      <c r="A12" s="6">
        <v>7</v>
      </c>
      <c r="B12" s="5" t="s">
        <v>20</v>
      </c>
      <c r="C12" s="5" t="s">
        <v>21</v>
      </c>
      <c r="D12" s="7" t="s">
        <v>40</v>
      </c>
      <c r="E12" s="8">
        <v>45309</v>
      </c>
      <c r="F12" s="12">
        <v>0.5625</v>
      </c>
      <c r="G12" s="10">
        <f t="shared" si="0"/>
        <v>45309</v>
      </c>
      <c r="H12" s="12">
        <v>0.6875</v>
      </c>
      <c r="I12" s="5" t="s">
        <v>23</v>
      </c>
      <c r="J12" s="5" t="s">
        <v>41</v>
      </c>
      <c r="K12" s="11" t="s">
        <v>25</v>
      </c>
      <c r="L12" s="5"/>
      <c r="M12" s="5"/>
      <c r="N12" s="5"/>
      <c r="O12" s="5" t="s">
        <v>26</v>
      </c>
      <c r="P12" s="5" t="s">
        <v>27</v>
      </c>
      <c r="Q12" s="5" t="s">
        <v>28</v>
      </c>
      <c r="R12" s="5">
        <v>1</v>
      </c>
      <c r="S12" s="5" t="s">
        <v>29</v>
      </c>
    </row>
    <row r="13" spans="1:19" ht="51" x14ac:dyDescent="0.25">
      <c r="A13" s="6">
        <v>8</v>
      </c>
      <c r="B13" s="5" t="s">
        <v>20</v>
      </c>
      <c r="C13" s="5" t="s">
        <v>21</v>
      </c>
      <c r="D13" s="7" t="s">
        <v>42</v>
      </c>
      <c r="E13" s="8">
        <v>45310</v>
      </c>
      <c r="F13" s="12">
        <v>0.35416666666666669</v>
      </c>
      <c r="G13" s="10">
        <f t="shared" si="0"/>
        <v>45310</v>
      </c>
      <c r="H13" s="12">
        <v>0.47916666666666669</v>
      </c>
      <c r="I13" s="5" t="s">
        <v>23</v>
      </c>
      <c r="J13" s="5" t="s">
        <v>43</v>
      </c>
      <c r="K13" s="11" t="s">
        <v>25</v>
      </c>
      <c r="L13" s="5"/>
      <c r="M13" s="5"/>
      <c r="N13" s="5"/>
      <c r="O13" s="5" t="s">
        <v>26</v>
      </c>
      <c r="P13" s="5" t="s">
        <v>27</v>
      </c>
      <c r="Q13" s="5" t="s">
        <v>28</v>
      </c>
      <c r="R13" s="5">
        <v>1</v>
      </c>
      <c r="S13" s="5" t="s">
        <v>29</v>
      </c>
    </row>
    <row r="14" spans="1:19" ht="51" x14ac:dyDescent="0.25">
      <c r="A14" s="6">
        <v>9</v>
      </c>
      <c r="B14" s="5" t="s">
        <v>20</v>
      </c>
      <c r="C14" s="5" t="s">
        <v>21</v>
      </c>
      <c r="D14" s="7" t="s">
        <v>44</v>
      </c>
      <c r="E14" s="8">
        <v>45310</v>
      </c>
      <c r="F14" s="12">
        <v>0.5625</v>
      </c>
      <c r="G14" s="10">
        <f t="shared" si="0"/>
        <v>45310</v>
      </c>
      <c r="H14" s="12">
        <v>0.6875</v>
      </c>
      <c r="I14" s="5" t="s">
        <v>23</v>
      </c>
      <c r="J14" s="5" t="s">
        <v>45</v>
      </c>
      <c r="K14" s="11" t="s">
        <v>25</v>
      </c>
      <c r="L14" s="5"/>
      <c r="M14" s="5"/>
      <c r="N14" s="5"/>
      <c r="O14" s="5" t="s">
        <v>26</v>
      </c>
      <c r="P14" s="5" t="s">
        <v>27</v>
      </c>
      <c r="Q14" s="5" t="s">
        <v>28</v>
      </c>
      <c r="R14" s="5">
        <v>1</v>
      </c>
      <c r="S14" s="5" t="s">
        <v>29</v>
      </c>
    </row>
    <row r="15" spans="1:19" ht="110.25" x14ac:dyDescent="0.25">
      <c r="A15" s="6">
        <v>10</v>
      </c>
      <c r="B15" s="5" t="s">
        <v>20</v>
      </c>
      <c r="C15" s="5" t="s">
        <v>21</v>
      </c>
      <c r="D15" s="7" t="s">
        <v>46</v>
      </c>
      <c r="E15" s="8">
        <v>45311</v>
      </c>
      <c r="F15" s="12">
        <v>0.5625</v>
      </c>
      <c r="G15" s="10">
        <f t="shared" si="0"/>
        <v>45311</v>
      </c>
      <c r="H15" s="12">
        <v>0.6875</v>
      </c>
      <c r="I15" s="5" t="s">
        <v>23</v>
      </c>
      <c r="J15" s="5" t="s">
        <v>47</v>
      </c>
      <c r="K15" s="11" t="s">
        <v>25</v>
      </c>
      <c r="L15" s="5"/>
      <c r="M15" s="5"/>
      <c r="N15" s="5"/>
      <c r="O15" s="5" t="s">
        <v>26</v>
      </c>
      <c r="P15" s="5" t="s">
        <v>27</v>
      </c>
      <c r="Q15" s="5" t="s">
        <v>28</v>
      </c>
      <c r="R15" s="5">
        <v>1</v>
      </c>
      <c r="S15" s="5" t="s">
        <v>29</v>
      </c>
    </row>
    <row r="16" spans="1:19" ht="51" x14ac:dyDescent="0.25">
      <c r="A16" s="6">
        <v>11</v>
      </c>
      <c r="B16" s="5" t="s">
        <v>20</v>
      </c>
      <c r="C16" s="5" t="s">
        <v>21</v>
      </c>
      <c r="D16" s="13" t="s">
        <v>48</v>
      </c>
      <c r="E16" s="8">
        <v>45312</v>
      </c>
      <c r="F16" s="12">
        <v>0.5625</v>
      </c>
      <c r="G16" s="10">
        <f t="shared" si="0"/>
        <v>45312</v>
      </c>
      <c r="H16" s="12">
        <v>0.6875</v>
      </c>
      <c r="I16" s="5" t="s">
        <v>23</v>
      </c>
      <c r="J16" s="5" t="s">
        <v>49</v>
      </c>
      <c r="K16" s="11" t="s">
        <v>25</v>
      </c>
      <c r="L16" s="5"/>
      <c r="M16" s="5"/>
      <c r="N16" s="5"/>
      <c r="O16" s="5" t="s">
        <v>26</v>
      </c>
      <c r="P16" s="5" t="s">
        <v>27</v>
      </c>
      <c r="Q16" s="5" t="s">
        <v>28</v>
      </c>
      <c r="R16" s="5">
        <v>1</v>
      </c>
      <c r="S16" s="5" t="s">
        <v>29</v>
      </c>
    </row>
    <row r="17" spans="1:19" ht="78.75" x14ac:dyDescent="0.25">
      <c r="A17" s="6">
        <v>12</v>
      </c>
      <c r="B17" s="5" t="s">
        <v>20</v>
      </c>
      <c r="C17" s="5" t="s">
        <v>21</v>
      </c>
      <c r="D17" s="13" t="s">
        <v>50</v>
      </c>
      <c r="E17" s="8">
        <v>45316</v>
      </c>
      <c r="F17" s="12">
        <v>0.35416666666666669</v>
      </c>
      <c r="G17" s="10">
        <f t="shared" si="0"/>
        <v>45316</v>
      </c>
      <c r="H17" s="12">
        <v>0.47916666666666669</v>
      </c>
      <c r="I17" s="5" t="s">
        <v>23</v>
      </c>
      <c r="J17" s="5" t="s">
        <v>51</v>
      </c>
      <c r="K17" s="11" t="s">
        <v>25</v>
      </c>
      <c r="L17" s="5"/>
      <c r="M17" s="5"/>
      <c r="N17" s="5"/>
      <c r="O17" s="5" t="s">
        <v>26</v>
      </c>
      <c r="P17" s="5" t="s">
        <v>27</v>
      </c>
      <c r="Q17" s="5" t="s">
        <v>28</v>
      </c>
      <c r="R17" s="5">
        <v>1</v>
      </c>
      <c r="S17" s="5" t="s">
        <v>29</v>
      </c>
    </row>
    <row r="18" spans="1:19" ht="78.75" x14ac:dyDescent="0.25">
      <c r="A18" s="6">
        <v>13</v>
      </c>
      <c r="B18" s="5" t="s">
        <v>20</v>
      </c>
      <c r="C18" s="5" t="s">
        <v>21</v>
      </c>
      <c r="D18" s="13" t="s">
        <v>52</v>
      </c>
      <c r="E18" s="8">
        <v>45316</v>
      </c>
      <c r="F18" s="12">
        <v>0.5625</v>
      </c>
      <c r="G18" s="10">
        <f t="shared" si="0"/>
        <v>45316</v>
      </c>
      <c r="H18" s="12">
        <v>0.6875</v>
      </c>
      <c r="I18" s="5" t="s">
        <v>23</v>
      </c>
      <c r="J18" s="5" t="s">
        <v>53</v>
      </c>
      <c r="K18" s="11" t="s">
        <v>25</v>
      </c>
      <c r="L18" s="5"/>
      <c r="M18" s="5"/>
      <c r="N18" s="5"/>
      <c r="O18" s="5" t="s">
        <v>26</v>
      </c>
      <c r="P18" s="5" t="s">
        <v>27</v>
      </c>
      <c r="Q18" s="5" t="s">
        <v>28</v>
      </c>
      <c r="R18" s="5">
        <v>1</v>
      </c>
      <c r="S18" s="5" t="s">
        <v>29</v>
      </c>
    </row>
    <row r="19" spans="1:19" ht="51" x14ac:dyDescent="0.25">
      <c r="A19" s="6">
        <v>14</v>
      </c>
      <c r="B19" s="5" t="s">
        <v>20</v>
      </c>
      <c r="C19" s="5" t="s">
        <v>21</v>
      </c>
      <c r="D19" s="13" t="s">
        <v>54</v>
      </c>
      <c r="E19" s="8">
        <v>45317</v>
      </c>
      <c r="F19" s="12">
        <v>0.5625</v>
      </c>
      <c r="G19" s="10">
        <f t="shared" si="0"/>
        <v>45317</v>
      </c>
      <c r="H19" s="12">
        <v>0.6875</v>
      </c>
      <c r="I19" s="5" t="s">
        <v>23</v>
      </c>
      <c r="J19" s="5" t="s">
        <v>55</v>
      </c>
      <c r="K19" s="11" t="s">
        <v>25</v>
      </c>
      <c r="L19" s="5"/>
      <c r="M19" s="5"/>
      <c r="N19" s="5"/>
      <c r="O19" s="5" t="s">
        <v>26</v>
      </c>
      <c r="P19" s="5" t="s">
        <v>27</v>
      </c>
      <c r="Q19" s="5" t="s">
        <v>28</v>
      </c>
      <c r="R19" s="5">
        <v>1</v>
      </c>
      <c r="S19" s="5" t="s">
        <v>29</v>
      </c>
    </row>
  </sheetData>
  <mergeCells count="19"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</mergeCell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0" zoomScaleNormal="80" workbookViewId="0">
      <selection activeCell="M12" sqref="M12"/>
    </sheetView>
  </sheetViews>
  <sheetFormatPr defaultRowHeight="15" x14ac:dyDescent="0.25"/>
  <cols>
    <col min="1" max="1" width="6.28515625" customWidth="1"/>
    <col min="2" max="3" width="14.85546875" customWidth="1"/>
    <col min="4" max="4" width="33.7109375" customWidth="1"/>
    <col min="5" max="5" width="16.7109375" customWidth="1"/>
    <col min="6" max="6" width="12.42578125" customWidth="1"/>
    <col min="7" max="7" width="17.28515625" customWidth="1"/>
    <col min="8" max="8" width="10" customWidth="1"/>
    <col min="9" max="9" width="13.85546875" customWidth="1"/>
    <col min="10" max="10" width="15" customWidth="1"/>
    <col min="11" max="11" width="15.28515625" customWidth="1"/>
    <col min="12" max="12" width="8" customWidth="1"/>
    <col min="13" max="14" width="18.7109375" customWidth="1"/>
    <col min="15" max="15" width="18.5703125" customWidth="1"/>
    <col min="16" max="16" width="18" customWidth="1"/>
    <col min="17" max="17" width="18.140625" customWidth="1"/>
    <col min="18" max="18" width="20.28515625" customWidth="1"/>
    <col min="19" max="19" width="19.5703125" customWidth="1"/>
  </cols>
  <sheetData>
    <row r="1" spans="1:19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14"/>
      <c r="B2" s="14"/>
      <c r="C2" s="14"/>
      <c r="D2" s="14"/>
      <c r="E2" s="14"/>
      <c r="F2" s="14"/>
      <c r="G2" s="14"/>
      <c r="H2" s="14"/>
      <c r="I2" s="15"/>
      <c r="J2" s="34"/>
      <c r="K2" s="34"/>
      <c r="L2" s="15"/>
      <c r="M2" s="14"/>
      <c r="N2" s="14"/>
      <c r="O2" s="14"/>
      <c r="P2" s="14"/>
      <c r="Q2" s="14"/>
      <c r="R2" s="14"/>
      <c r="S2" s="14"/>
    </row>
    <row r="3" spans="1:19" ht="46.5" customHeight="1" x14ac:dyDescent="0.2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/>
      <c r="G3" s="32" t="s">
        <v>6</v>
      </c>
      <c r="H3" s="32"/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17</v>
      </c>
    </row>
    <row r="4" spans="1:19" ht="29.25" customHeight="1" x14ac:dyDescent="0.25">
      <c r="A4" s="32"/>
      <c r="B4" s="32"/>
      <c r="C4" s="32"/>
      <c r="D4" s="32"/>
      <c r="E4" s="16" t="s">
        <v>18</v>
      </c>
      <c r="F4" s="16" t="s">
        <v>19</v>
      </c>
      <c r="G4" s="16" t="s">
        <v>18</v>
      </c>
      <c r="H4" s="16" t="s">
        <v>19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x14ac:dyDescent="0.25">
      <c r="A5" s="17"/>
      <c r="B5" s="17">
        <v>1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15</v>
      </c>
      <c r="K5" s="17">
        <v>16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17</v>
      </c>
      <c r="R5" s="17">
        <v>18</v>
      </c>
      <c r="S5" s="17">
        <v>19</v>
      </c>
    </row>
    <row r="6" spans="1:19" ht="51" x14ac:dyDescent="0.25">
      <c r="A6" s="18">
        <v>1</v>
      </c>
      <c r="B6" s="17" t="s">
        <v>20</v>
      </c>
      <c r="C6" s="17" t="s">
        <v>21</v>
      </c>
      <c r="D6" s="7" t="str">
        <f>[1]февраль!E7</f>
        <v>Промышленная зона (СУКР)</v>
      </c>
      <c r="E6" s="8" t="str">
        <f>[1]февраль!A7</f>
        <v>1 февраля 2022</v>
      </c>
      <c r="F6" s="12">
        <f>[1]февраль!B7</f>
        <v>0.5625</v>
      </c>
      <c r="G6" s="8" t="str">
        <f>E6</f>
        <v>1 февраля 2022</v>
      </c>
      <c r="H6" s="12">
        <f>[1]февраль!D7</f>
        <v>0.6875</v>
      </c>
      <c r="I6" s="17" t="s">
        <v>23</v>
      </c>
      <c r="J6" s="17" t="s">
        <v>74</v>
      </c>
      <c r="K6" s="19" t="s">
        <v>25</v>
      </c>
      <c r="L6" s="17"/>
      <c r="M6" s="17"/>
      <c r="N6" s="17"/>
      <c r="O6" s="17" t="s">
        <v>26</v>
      </c>
      <c r="P6" s="17" t="s">
        <v>27</v>
      </c>
      <c r="Q6" s="17" t="s">
        <v>28</v>
      </c>
      <c r="R6" s="17">
        <v>1</v>
      </c>
      <c r="S6" s="17" t="s">
        <v>29</v>
      </c>
    </row>
    <row r="7" spans="1:19" ht="51" x14ac:dyDescent="0.25">
      <c r="A7" s="18">
        <v>2</v>
      </c>
      <c r="B7" s="17" t="s">
        <v>20</v>
      </c>
      <c r="C7" s="17" t="s">
        <v>21</v>
      </c>
      <c r="D7" s="7" t="str">
        <f>[1]февраль!E8</f>
        <v>Промышленная зона: гараж курортного совета</v>
      </c>
      <c r="E7" s="8" t="str">
        <f>[1]февраль!A8</f>
        <v>2 февраля 2022</v>
      </c>
      <c r="F7" s="12">
        <f>[1]февраль!B8</f>
        <v>0.5625</v>
      </c>
      <c r="G7" s="8" t="str">
        <f t="shared" ref="G7:G30" si="0">E7</f>
        <v>2 февраля 2022</v>
      </c>
      <c r="H7" s="12">
        <f>[1]февраль!D8</f>
        <v>0.6875</v>
      </c>
      <c r="I7" s="17" t="s">
        <v>23</v>
      </c>
      <c r="J7" s="17" t="s">
        <v>75</v>
      </c>
      <c r="K7" s="19" t="s">
        <v>25</v>
      </c>
      <c r="L7" s="17"/>
      <c r="M7" s="17"/>
      <c r="N7" s="17"/>
      <c r="O7" s="17" t="s">
        <v>26</v>
      </c>
      <c r="P7" s="17" t="s">
        <v>27</v>
      </c>
      <c r="Q7" s="17" t="s">
        <v>28</v>
      </c>
      <c r="R7" s="17">
        <v>1</v>
      </c>
      <c r="S7" s="17" t="s">
        <v>29</v>
      </c>
    </row>
    <row r="8" spans="1:19" ht="51" x14ac:dyDescent="0.25">
      <c r="A8" s="18">
        <v>3</v>
      </c>
      <c r="B8" s="17" t="s">
        <v>20</v>
      </c>
      <c r="C8" s="17" t="s">
        <v>21</v>
      </c>
      <c r="D8" s="7" t="str">
        <f>[1]февраль!E9</f>
        <v>г. Кисловодск, ул. Алексея Реброва, 11 (хозяйственный двор санатория "Луч")</v>
      </c>
      <c r="E8" s="8" t="str">
        <f>[1]февраль!A9</f>
        <v>3 февраля 2022</v>
      </c>
      <c r="F8" s="12">
        <f>[1]февраль!B9</f>
        <v>0.5625</v>
      </c>
      <c r="G8" s="8" t="str">
        <f t="shared" si="0"/>
        <v>3 февраля 2022</v>
      </c>
      <c r="H8" s="12">
        <f>[1]февраль!D9</f>
        <v>0.6875</v>
      </c>
      <c r="I8" s="17" t="s">
        <v>23</v>
      </c>
      <c r="J8" s="17" t="s">
        <v>60</v>
      </c>
      <c r="K8" s="19" t="s">
        <v>25</v>
      </c>
      <c r="L8" s="17"/>
      <c r="M8" s="17"/>
      <c r="N8" s="17"/>
      <c r="O8" s="17" t="s">
        <v>26</v>
      </c>
      <c r="P8" s="17" t="s">
        <v>27</v>
      </c>
      <c r="Q8" s="17" t="s">
        <v>28</v>
      </c>
      <c r="R8" s="17">
        <v>1</v>
      </c>
      <c r="S8" s="17" t="s">
        <v>29</v>
      </c>
    </row>
    <row r="9" spans="1:19" ht="51" x14ac:dyDescent="0.25">
      <c r="A9" s="18">
        <v>4</v>
      </c>
      <c r="B9" s="17" t="s">
        <v>20</v>
      </c>
      <c r="C9" s="17" t="s">
        <v>21</v>
      </c>
      <c r="D9" s="7" t="str">
        <f>[1]февраль!E10</f>
        <v>г. Кисловодск,  ул. Промышленная, 15</v>
      </c>
      <c r="E9" s="8" t="str">
        <f>[1]февраль!A10</f>
        <v>4 февраля 2022</v>
      </c>
      <c r="F9" s="12">
        <f>[1]февраль!B10</f>
        <v>0.5625</v>
      </c>
      <c r="G9" s="8" t="str">
        <f t="shared" si="0"/>
        <v>4 февраля 2022</v>
      </c>
      <c r="H9" s="12">
        <f>[1]февраль!D10</f>
        <v>0.6875</v>
      </c>
      <c r="I9" s="17" t="s">
        <v>23</v>
      </c>
      <c r="J9" s="17" t="s">
        <v>61</v>
      </c>
      <c r="K9" s="19" t="s">
        <v>25</v>
      </c>
      <c r="L9" s="17"/>
      <c r="M9" s="17"/>
      <c r="N9" s="17"/>
      <c r="O9" s="17" t="s">
        <v>26</v>
      </c>
      <c r="P9" s="17" t="s">
        <v>27</v>
      </c>
      <c r="Q9" s="17" t="s">
        <v>28</v>
      </c>
      <c r="R9" s="17">
        <v>1</v>
      </c>
      <c r="S9" s="17" t="s">
        <v>58</v>
      </c>
    </row>
    <row r="10" spans="1:19" ht="51" x14ac:dyDescent="0.25">
      <c r="A10" s="18">
        <v>5</v>
      </c>
      <c r="B10" s="17" t="s">
        <v>20</v>
      </c>
      <c r="C10" s="17" t="s">
        <v>21</v>
      </c>
      <c r="D10" s="7" t="str">
        <f>[1]февраль!E11</f>
        <v xml:space="preserve">г. Кисловодск, ул. Севастопольская,8 (ул. Ставропольская, ул. Огородная) </v>
      </c>
      <c r="E10" s="8" t="str">
        <f>[1]февраль!A11</f>
        <v>7 февраля 2022</v>
      </c>
      <c r="F10" s="12">
        <f>[1]февраль!B11</f>
        <v>0.375</v>
      </c>
      <c r="G10" s="8" t="str">
        <f t="shared" si="0"/>
        <v>7 февраля 2022</v>
      </c>
      <c r="H10" s="12">
        <f>[1]февраль!D11</f>
        <v>0.5</v>
      </c>
      <c r="I10" s="17" t="s">
        <v>23</v>
      </c>
      <c r="J10" s="17" t="s">
        <v>76</v>
      </c>
      <c r="K10" s="19" t="s">
        <v>56</v>
      </c>
      <c r="L10" s="17"/>
      <c r="M10" s="17"/>
      <c r="N10" s="17"/>
      <c r="O10" s="17" t="s">
        <v>26</v>
      </c>
      <c r="P10" s="17" t="s">
        <v>27</v>
      </c>
      <c r="Q10" s="17" t="s">
        <v>57</v>
      </c>
      <c r="R10" s="17">
        <v>1</v>
      </c>
      <c r="S10" s="17" t="s">
        <v>58</v>
      </c>
    </row>
    <row r="11" spans="1:19" ht="51" x14ac:dyDescent="0.25">
      <c r="A11" s="18">
        <v>6</v>
      </c>
      <c r="B11" s="17" t="s">
        <v>20</v>
      </c>
      <c r="C11" s="17" t="s">
        <v>21</v>
      </c>
      <c r="D11" s="7" t="str">
        <f>[1]февраль!E12</f>
        <v>г. Кисловодск, просп. Победы, 104</v>
      </c>
      <c r="E11" s="8" t="str">
        <f>[1]февраль!A12</f>
        <v>8 февраля 2022</v>
      </c>
      <c r="F11" s="12">
        <f>[1]февраль!B12</f>
        <v>0.5625</v>
      </c>
      <c r="G11" s="8" t="str">
        <f t="shared" si="0"/>
        <v>8 февраля 2022</v>
      </c>
      <c r="H11" s="12">
        <f>[1]февраль!D12</f>
        <v>0.6875</v>
      </c>
      <c r="I11" s="17" t="s">
        <v>23</v>
      </c>
      <c r="J11" s="17" t="s">
        <v>62</v>
      </c>
      <c r="K11" s="19" t="s">
        <v>25</v>
      </c>
      <c r="L11" s="17"/>
      <c r="M11" s="17"/>
      <c r="N11" s="17"/>
      <c r="O11" s="17" t="s">
        <v>26</v>
      </c>
      <c r="P11" s="17" t="s">
        <v>27</v>
      </c>
      <c r="Q11" s="17" t="s">
        <v>28</v>
      </c>
      <c r="R11" s="17">
        <v>1</v>
      </c>
      <c r="S11" s="17" t="s">
        <v>58</v>
      </c>
    </row>
    <row r="12" spans="1:19" ht="51" x14ac:dyDescent="0.25">
      <c r="A12" s="18">
        <v>7</v>
      </c>
      <c r="B12" s="17" t="s">
        <v>20</v>
      </c>
      <c r="C12" s="17" t="s">
        <v>21</v>
      </c>
      <c r="D12" s="7" t="str">
        <f>[1]февраль!E13</f>
        <v>ул. Белоглинская, ул. Пушкина, ул. Калинина</v>
      </c>
      <c r="E12" s="8" t="str">
        <f>[1]февраль!A13</f>
        <v>9 февраля 2022</v>
      </c>
      <c r="F12" s="12">
        <f>[1]февраль!B13</f>
        <v>0.375</v>
      </c>
      <c r="G12" s="8" t="str">
        <f t="shared" si="0"/>
        <v>9 февраля 2022</v>
      </c>
      <c r="H12" s="12">
        <f>[1]февраль!D13</f>
        <v>0.5</v>
      </c>
      <c r="I12" s="17" t="s">
        <v>23</v>
      </c>
      <c r="J12" s="17" t="s">
        <v>77</v>
      </c>
      <c r="K12" s="19" t="s">
        <v>56</v>
      </c>
      <c r="L12" s="17"/>
      <c r="M12" s="17"/>
      <c r="N12" s="17"/>
      <c r="O12" s="17" t="s">
        <v>26</v>
      </c>
      <c r="P12" s="17" t="s">
        <v>27</v>
      </c>
      <c r="Q12" s="17" t="s">
        <v>57</v>
      </c>
      <c r="R12" s="17">
        <v>1</v>
      </c>
      <c r="S12" s="17" t="s">
        <v>58</v>
      </c>
    </row>
    <row r="13" spans="1:19" ht="51" x14ac:dyDescent="0.25">
      <c r="A13" s="18">
        <v>8</v>
      </c>
      <c r="B13" s="17" t="s">
        <v>20</v>
      </c>
      <c r="C13" s="17" t="s">
        <v>21</v>
      </c>
      <c r="D13" s="7" t="str">
        <f>[1]февраль!E14</f>
        <v>г. Кисловодск, ул. Промышленная, 4</v>
      </c>
      <c r="E13" s="8" t="str">
        <f>[1]февраль!A14</f>
        <v>9 февраля 2022</v>
      </c>
      <c r="F13" s="12">
        <f>[1]февраль!B14</f>
        <v>0.5625</v>
      </c>
      <c r="G13" s="8" t="str">
        <f t="shared" si="0"/>
        <v>9 февраля 2022</v>
      </c>
      <c r="H13" s="12">
        <f>[1]февраль!D14</f>
        <v>0.6875</v>
      </c>
      <c r="I13" s="17" t="s">
        <v>23</v>
      </c>
      <c r="J13" s="17" t="s">
        <v>63</v>
      </c>
      <c r="K13" s="19" t="s">
        <v>25</v>
      </c>
      <c r="L13" s="17"/>
      <c r="M13" s="17"/>
      <c r="N13" s="17"/>
      <c r="O13" s="17" t="s">
        <v>26</v>
      </c>
      <c r="P13" s="17" t="s">
        <v>27</v>
      </c>
      <c r="Q13" s="17" t="s">
        <v>28</v>
      </c>
      <c r="R13" s="17">
        <v>1</v>
      </c>
      <c r="S13" s="17" t="s">
        <v>58</v>
      </c>
    </row>
    <row r="14" spans="1:19" ht="51" x14ac:dyDescent="0.25">
      <c r="A14" s="18">
        <v>9</v>
      </c>
      <c r="B14" s="17" t="s">
        <v>20</v>
      </c>
      <c r="C14" s="17" t="s">
        <v>21</v>
      </c>
      <c r="D14" s="7" t="str">
        <f>[1]февраль!E15</f>
        <v>г. Кисловодск, ул. Промышленная, 24</v>
      </c>
      <c r="E14" s="8" t="str">
        <f>[1]февраль!A15</f>
        <v>10 февраля 2022</v>
      </c>
      <c r="F14" s="12">
        <f>[1]февраль!B15</f>
        <v>0.5625</v>
      </c>
      <c r="G14" s="8" t="str">
        <f t="shared" si="0"/>
        <v>10 февраля 2022</v>
      </c>
      <c r="H14" s="12">
        <f>[1]февраль!D15</f>
        <v>0.6875</v>
      </c>
      <c r="I14" s="17" t="s">
        <v>23</v>
      </c>
      <c r="J14" s="17" t="s">
        <v>64</v>
      </c>
      <c r="K14" s="19" t="s">
        <v>25</v>
      </c>
      <c r="L14" s="17"/>
      <c r="M14" s="17"/>
      <c r="N14" s="17"/>
      <c r="O14" s="17" t="s">
        <v>26</v>
      </c>
      <c r="P14" s="17" t="s">
        <v>27</v>
      </c>
      <c r="Q14" s="17" t="s">
        <v>28</v>
      </c>
      <c r="R14" s="17">
        <v>1</v>
      </c>
      <c r="S14" s="17" t="s">
        <v>29</v>
      </c>
    </row>
    <row r="15" spans="1:19" ht="51" x14ac:dyDescent="0.25">
      <c r="A15" s="18">
        <v>10</v>
      </c>
      <c r="B15" s="17" t="s">
        <v>20</v>
      </c>
      <c r="C15" s="17" t="s">
        <v>21</v>
      </c>
      <c r="D15" s="7" t="str">
        <f>[1]февраль!E16</f>
        <v>г. Кисловодск, ул. Чехова (очистные сооружения)</v>
      </c>
      <c r="E15" s="8" t="str">
        <f>[1]февраль!A16</f>
        <v>11 февраля 2022</v>
      </c>
      <c r="F15" s="12">
        <f>[1]февраль!B16</f>
        <v>0.35416666666666669</v>
      </c>
      <c r="G15" s="8" t="str">
        <f t="shared" si="0"/>
        <v>11 февраля 2022</v>
      </c>
      <c r="H15" s="12">
        <f>[1]февраль!D16</f>
        <v>0.47916666666666669</v>
      </c>
      <c r="I15" s="17" t="s">
        <v>23</v>
      </c>
      <c r="J15" s="17" t="s">
        <v>65</v>
      </c>
      <c r="K15" s="19" t="s">
        <v>25</v>
      </c>
      <c r="L15" s="17"/>
      <c r="M15" s="17"/>
      <c r="N15" s="17"/>
      <c r="O15" s="17" t="s">
        <v>26</v>
      </c>
      <c r="P15" s="17" t="s">
        <v>27</v>
      </c>
      <c r="Q15" s="17" t="s">
        <v>28</v>
      </c>
      <c r="R15" s="17">
        <v>1</v>
      </c>
      <c r="S15" s="17" t="s">
        <v>29</v>
      </c>
    </row>
    <row r="16" spans="1:19" ht="51" x14ac:dyDescent="0.25">
      <c r="A16" s="18">
        <v>11</v>
      </c>
      <c r="B16" s="17" t="s">
        <v>20</v>
      </c>
      <c r="C16" s="17" t="s">
        <v>21</v>
      </c>
      <c r="D16" s="7" t="str">
        <f>[1]февраль!E17</f>
        <v>ул. Школьная</v>
      </c>
      <c r="E16" s="8" t="str">
        <f>[1]февраль!A17</f>
        <v>11 февраля 2022</v>
      </c>
      <c r="F16" s="12">
        <f>[1]февраль!B17</f>
        <v>0.375</v>
      </c>
      <c r="G16" s="8" t="str">
        <f t="shared" si="0"/>
        <v>11 февраля 2022</v>
      </c>
      <c r="H16" s="12">
        <f>[1]февраль!D17</f>
        <v>0.5</v>
      </c>
      <c r="I16" s="17" t="s">
        <v>23</v>
      </c>
      <c r="J16" s="17" t="s">
        <v>78</v>
      </c>
      <c r="K16" s="19" t="s">
        <v>56</v>
      </c>
      <c r="L16" s="17"/>
      <c r="M16" s="17"/>
      <c r="N16" s="17"/>
      <c r="O16" s="17" t="s">
        <v>26</v>
      </c>
      <c r="P16" s="17" t="s">
        <v>27</v>
      </c>
      <c r="Q16" s="17" t="s">
        <v>57</v>
      </c>
      <c r="R16" s="17">
        <v>1</v>
      </c>
      <c r="S16" s="17" t="s">
        <v>29</v>
      </c>
    </row>
    <row r="17" spans="1:19" ht="51" x14ac:dyDescent="0.25">
      <c r="A17" s="18">
        <v>12</v>
      </c>
      <c r="B17" s="17" t="s">
        <v>20</v>
      </c>
      <c r="C17" s="17" t="s">
        <v>21</v>
      </c>
      <c r="D17" s="7" t="str">
        <f>[1]февраль!E18</f>
        <v>г. Кисловодск, ул. Чехова, г. Кисловодск, просп. Победы, 130</v>
      </c>
      <c r="E17" s="8" t="str">
        <f>[1]февраль!A18</f>
        <v>11 февраля 2022</v>
      </c>
      <c r="F17" s="12">
        <f>[1]февраль!B18</f>
        <v>0.5625</v>
      </c>
      <c r="G17" s="8" t="str">
        <f t="shared" si="0"/>
        <v>11 февраля 2022</v>
      </c>
      <c r="H17" s="12">
        <f>[1]февраль!D18</f>
        <v>0.6875</v>
      </c>
      <c r="I17" s="17" t="s">
        <v>23</v>
      </c>
      <c r="J17" s="17" t="s">
        <v>66</v>
      </c>
      <c r="K17" s="19" t="s">
        <v>25</v>
      </c>
      <c r="L17" s="17"/>
      <c r="M17" s="17"/>
      <c r="N17" s="17"/>
      <c r="O17" s="17" t="s">
        <v>26</v>
      </c>
      <c r="P17" s="17" t="s">
        <v>27</v>
      </c>
      <c r="Q17" s="17" t="s">
        <v>28</v>
      </c>
      <c r="R17" s="17">
        <v>1</v>
      </c>
      <c r="S17" s="17" t="s">
        <v>29</v>
      </c>
    </row>
    <row r="18" spans="1:19" ht="51" x14ac:dyDescent="0.25">
      <c r="A18" s="18">
        <v>13</v>
      </c>
      <c r="B18" s="17" t="s">
        <v>20</v>
      </c>
      <c r="C18" s="17" t="s">
        <v>21</v>
      </c>
      <c r="D18" s="7" t="str">
        <f>[1]февраль!E19</f>
        <v>г. Кисловодск, ул. Чехова, 47</v>
      </c>
      <c r="E18" s="8" t="str">
        <f>[1]февраль!A19</f>
        <v>15 февраля 2022</v>
      </c>
      <c r="F18" s="12">
        <f>[1]февраль!B19</f>
        <v>0.35416666666666669</v>
      </c>
      <c r="G18" s="8" t="str">
        <f t="shared" si="0"/>
        <v>15 февраля 2022</v>
      </c>
      <c r="H18" s="12">
        <f>[1]февраль!D19</f>
        <v>0.47916666666666669</v>
      </c>
      <c r="I18" s="17" t="s">
        <v>23</v>
      </c>
      <c r="J18" s="17" t="s">
        <v>67</v>
      </c>
      <c r="K18" s="19" t="s">
        <v>25</v>
      </c>
      <c r="L18" s="17"/>
      <c r="M18" s="17"/>
      <c r="N18" s="17"/>
      <c r="O18" s="17" t="s">
        <v>26</v>
      </c>
      <c r="P18" s="17" t="s">
        <v>27</v>
      </c>
      <c r="Q18" s="17" t="s">
        <v>28</v>
      </c>
      <c r="R18" s="17">
        <v>1</v>
      </c>
      <c r="S18" s="17" t="s">
        <v>29</v>
      </c>
    </row>
    <row r="19" spans="1:19" ht="51" x14ac:dyDescent="0.25">
      <c r="A19" s="18">
        <v>14</v>
      </c>
      <c r="B19" s="17" t="s">
        <v>20</v>
      </c>
      <c r="C19" s="17" t="s">
        <v>21</v>
      </c>
      <c r="D19" s="7" t="str">
        <f>[1]февраль!E20</f>
        <v>г. Кисловодск, ул. К. Цеткин</v>
      </c>
      <c r="E19" s="8" t="str">
        <f>[1]февраль!A20</f>
        <v>15 февраля 2022</v>
      </c>
      <c r="F19" s="12">
        <f>[1]февраль!B20</f>
        <v>0.375</v>
      </c>
      <c r="G19" s="8" t="str">
        <f t="shared" si="0"/>
        <v>15 февраля 2022</v>
      </c>
      <c r="H19" s="12">
        <f>[1]февраль!D20</f>
        <v>0.5</v>
      </c>
      <c r="I19" s="17" t="s">
        <v>23</v>
      </c>
      <c r="J19" s="17" t="s">
        <v>79</v>
      </c>
      <c r="K19" s="19" t="s">
        <v>56</v>
      </c>
      <c r="L19" s="17"/>
      <c r="M19" s="17"/>
      <c r="N19" s="17"/>
      <c r="O19" s="17" t="s">
        <v>26</v>
      </c>
      <c r="P19" s="17" t="s">
        <v>27</v>
      </c>
      <c r="Q19" s="17" t="s">
        <v>57</v>
      </c>
      <c r="R19" s="17">
        <v>1</v>
      </c>
      <c r="S19" s="17" t="s">
        <v>29</v>
      </c>
    </row>
    <row r="20" spans="1:19" ht="51" x14ac:dyDescent="0.25">
      <c r="A20" s="18">
        <v>15</v>
      </c>
      <c r="B20" s="17" t="s">
        <v>20</v>
      </c>
      <c r="C20" s="17" t="s">
        <v>21</v>
      </c>
      <c r="D20" s="7" t="str">
        <f>[1]февраль!E21</f>
        <v>г. Кисловодск, ул. Промышленная (промзона)</v>
      </c>
      <c r="E20" s="8" t="str">
        <f>[1]февраль!A21</f>
        <v>15 февраля 2022</v>
      </c>
      <c r="F20" s="12">
        <f>[1]февраль!B21</f>
        <v>0.5625</v>
      </c>
      <c r="G20" s="8" t="str">
        <f t="shared" si="0"/>
        <v>15 февраля 2022</v>
      </c>
      <c r="H20" s="12">
        <f>[1]февраль!D21</f>
        <v>0.6875</v>
      </c>
      <c r="I20" s="17" t="s">
        <v>23</v>
      </c>
      <c r="J20" s="17" t="s">
        <v>68</v>
      </c>
      <c r="K20" s="19" t="s">
        <v>25</v>
      </c>
      <c r="L20" s="17"/>
      <c r="M20" s="17"/>
      <c r="N20" s="17"/>
      <c r="O20" s="17" t="s">
        <v>26</v>
      </c>
      <c r="P20" s="17" t="s">
        <v>27</v>
      </c>
      <c r="Q20" s="17" t="s">
        <v>28</v>
      </c>
      <c r="R20" s="17">
        <v>1</v>
      </c>
      <c r="S20" s="17" t="s">
        <v>58</v>
      </c>
    </row>
    <row r="21" spans="1:19" ht="51" x14ac:dyDescent="0.25">
      <c r="A21" s="18">
        <v>16</v>
      </c>
      <c r="B21" s="17" t="s">
        <v>20</v>
      </c>
      <c r="C21" s="17" t="s">
        <v>21</v>
      </c>
      <c r="D21" s="7" t="str">
        <f>[1]февраль!E22</f>
        <v>г. Кисловодск, ул. Чапаева, 30</v>
      </c>
      <c r="E21" s="8" t="str">
        <f>[1]февраль!A22</f>
        <v>16 февраля 2022</v>
      </c>
      <c r="F21" s="12">
        <f>[1]февраль!B22</f>
        <v>0.35416666666666669</v>
      </c>
      <c r="G21" s="8" t="str">
        <f t="shared" si="0"/>
        <v>16 февраля 2022</v>
      </c>
      <c r="H21" s="12">
        <f>[1]февраль!D22</f>
        <v>0.47916666666666669</v>
      </c>
      <c r="I21" s="17" t="s">
        <v>23</v>
      </c>
      <c r="J21" s="17" t="s">
        <v>69</v>
      </c>
      <c r="K21" s="19" t="s">
        <v>25</v>
      </c>
      <c r="L21" s="17"/>
      <c r="M21" s="17"/>
      <c r="N21" s="17"/>
      <c r="O21" s="17" t="s">
        <v>26</v>
      </c>
      <c r="P21" s="17" t="s">
        <v>27</v>
      </c>
      <c r="Q21" s="17" t="s">
        <v>28</v>
      </c>
      <c r="R21" s="17">
        <v>1</v>
      </c>
      <c r="S21" s="17" t="s">
        <v>29</v>
      </c>
    </row>
    <row r="22" spans="1:19" ht="51" x14ac:dyDescent="0.25">
      <c r="A22" s="18">
        <v>17</v>
      </c>
      <c r="B22" s="17" t="s">
        <v>20</v>
      </c>
      <c r="C22" s="17" t="s">
        <v>21</v>
      </c>
      <c r="D22" s="7" t="str">
        <f>[1]февраль!E23</f>
        <v>г. Кисловодск, ул. Промышленная (промзона)</v>
      </c>
      <c r="E22" s="8" t="str">
        <f>[1]февраль!A23</f>
        <v>16 февраля 2022</v>
      </c>
      <c r="F22" s="12">
        <f>[1]февраль!B23</f>
        <v>0.5625</v>
      </c>
      <c r="G22" s="8" t="str">
        <f t="shared" si="0"/>
        <v>16 февраля 2022</v>
      </c>
      <c r="H22" s="12">
        <f>[1]февраль!D23</f>
        <v>0.6875</v>
      </c>
      <c r="I22" s="17" t="s">
        <v>23</v>
      </c>
      <c r="J22" s="17" t="s">
        <v>70</v>
      </c>
      <c r="K22" s="19" t="s">
        <v>25</v>
      </c>
      <c r="L22" s="17"/>
      <c r="M22" s="17"/>
      <c r="N22" s="17"/>
      <c r="O22" s="17" t="s">
        <v>26</v>
      </c>
      <c r="P22" s="17" t="s">
        <v>27</v>
      </c>
      <c r="Q22" s="17" t="s">
        <v>28</v>
      </c>
      <c r="R22" s="17">
        <v>2</v>
      </c>
      <c r="S22" s="17" t="s">
        <v>29</v>
      </c>
    </row>
    <row r="23" spans="1:19" ht="51" x14ac:dyDescent="0.25">
      <c r="A23" s="18">
        <v>18</v>
      </c>
      <c r="B23" s="17" t="s">
        <v>20</v>
      </c>
      <c r="C23" s="17" t="s">
        <v>21</v>
      </c>
      <c r="D23" s="7" t="str">
        <f>[1]февраль!E24</f>
        <v>г. Кисловодск, ул. Юбилейная (СТ "Юбилейное", на дачах "Песец")</v>
      </c>
      <c r="E23" s="8" t="str">
        <f>[1]февраль!A24</f>
        <v>17 февраля 2022</v>
      </c>
      <c r="F23" s="12">
        <f>[1]февраль!B24</f>
        <v>0.35416666666666669</v>
      </c>
      <c r="G23" s="8" t="str">
        <f t="shared" si="0"/>
        <v>17 февраля 2022</v>
      </c>
      <c r="H23" s="12">
        <f>[1]февраль!D24</f>
        <v>0.47916666666666669</v>
      </c>
      <c r="I23" s="17" t="s">
        <v>23</v>
      </c>
      <c r="J23" s="17" t="s">
        <v>71</v>
      </c>
      <c r="K23" s="19" t="s">
        <v>25</v>
      </c>
      <c r="L23" s="17"/>
      <c r="M23" s="17"/>
      <c r="N23" s="17"/>
      <c r="O23" s="17" t="s">
        <v>26</v>
      </c>
      <c r="P23" s="17" t="s">
        <v>27</v>
      </c>
      <c r="Q23" s="17" t="s">
        <v>28</v>
      </c>
      <c r="R23" s="17">
        <v>3</v>
      </c>
      <c r="S23" s="17" t="s">
        <v>29</v>
      </c>
    </row>
    <row r="24" spans="1:19" ht="51" x14ac:dyDescent="0.25">
      <c r="A24" s="18">
        <v>19</v>
      </c>
      <c r="B24" s="17" t="s">
        <v>20</v>
      </c>
      <c r="C24" s="17" t="s">
        <v>21</v>
      </c>
      <c r="D24" s="7" t="str">
        <f>[1]февраль!E25</f>
        <v>г. Кисловодск, ул. Юбилейная (СТ "Юбилейное")</v>
      </c>
      <c r="E24" s="8" t="str">
        <f>[1]февраль!A25</f>
        <v>17 февраля 2022</v>
      </c>
      <c r="F24" s="12">
        <f>[1]февраль!B25</f>
        <v>0.5625</v>
      </c>
      <c r="G24" s="8" t="str">
        <f t="shared" si="0"/>
        <v>17 февраля 2022</v>
      </c>
      <c r="H24" s="12">
        <f>[1]февраль!D25</f>
        <v>0.6875</v>
      </c>
      <c r="I24" s="17" t="s">
        <v>23</v>
      </c>
      <c r="J24" s="17" t="s">
        <v>72</v>
      </c>
      <c r="K24" s="19" t="s">
        <v>25</v>
      </c>
      <c r="L24" s="17"/>
      <c r="M24" s="17"/>
      <c r="N24" s="17"/>
      <c r="O24" s="17" t="s">
        <v>26</v>
      </c>
      <c r="P24" s="17" t="s">
        <v>27</v>
      </c>
      <c r="Q24" s="17" t="s">
        <v>28</v>
      </c>
      <c r="R24" s="17">
        <v>4</v>
      </c>
      <c r="S24" s="17" t="s">
        <v>29</v>
      </c>
    </row>
    <row r="25" spans="1:19" ht="51" x14ac:dyDescent="0.25">
      <c r="A25" s="18">
        <v>20</v>
      </c>
      <c r="B25" s="17" t="s">
        <v>20</v>
      </c>
      <c r="C25" s="17" t="s">
        <v>21</v>
      </c>
      <c r="D25" s="7" t="str">
        <f>[1]февраль!E26</f>
        <v>г. Кисловодск, ул. Юбилейная (СТ "Юбилейное")</v>
      </c>
      <c r="E25" s="8" t="str">
        <f>[1]февраль!A26</f>
        <v>18 февраля 2022</v>
      </c>
      <c r="F25" s="12">
        <f>[1]февраль!B26</f>
        <v>0.35416666666666669</v>
      </c>
      <c r="G25" s="8" t="str">
        <f t="shared" si="0"/>
        <v>18 февраля 2022</v>
      </c>
      <c r="H25" s="12">
        <f>[1]февраль!D26</f>
        <v>0.47916666666666669</v>
      </c>
      <c r="I25" s="17" t="s">
        <v>23</v>
      </c>
      <c r="J25" s="17" t="s">
        <v>73</v>
      </c>
      <c r="K25" s="19" t="s">
        <v>25</v>
      </c>
      <c r="L25" s="17"/>
      <c r="M25" s="17"/>
      <c r="N25" s="17"/>
      <c r="O25" s="17" t="s">
        <v>26</v>
      </c>
      <c r="P25" s="17" t="s">
        <v>27</v>
      </c>
      <c r="Q25" s="17" t="s">
        <v>28</v>
      </c>
      <c r="R25" s="17">
        <v>5</v>
      </c>
      <c r="S25" s="17" t="s">
        <v>29</v>
      </c>
    </row>
    <row r="26" spans="1:19" ht="51" x14ac:dyDescent="0.25">
      <c r="A26" s="18">
        <v>21</v>
      </c>
      <c r="B26" s="17" t="s">
        <v>20</v>
      </c>
      <c r="C26" s="17" t="s">
        <v>21</v>
      </c>
      <c r="D26" s="7" t="str">
        <f>[1]февраль!E27</f>
        <v>г. Кисловодск, ул. Промышленная, 4 А (ООО "Лиана")</v>
      </c>
      <c r="E26" s="8" t="str">
        <f>[1]февраль!A27</f>
        <v>18 февраля 2022</v>
      </c>
      <c r="F26" s="12">
        <f>[1]февраль!B27</f>
        <v>0.5625</v>
      </c>
      <c r="G26" s="8" t="str">
        <f t="shared" si="0"/>
        <v>18 февраля 2022</v>
      </c>
      <c r="H26" s="12">
        <f>[1]февраль!D27</f>
        <v>0.6875</v>
      </c>
      <c r="I26" s="17" t="s">
        <v>23</v>
      </c>
      <c r="J26" s="17" t="s">
        <v>80</v>
      </c>
      <c r="K26" s="19" t="s">
        <v>25</v>
      </c>
      <c r="L26" s="17"/>
      <c r="M26" s="17"/>
      <c r="N26" s="17"/>
      <c r="O26" s="17" t="s">
        <v>26</v>
      </c>
      <c r="P26" s="17" t="s">
        <v>27</v>
      </c>
      <c r="Q26" s="17" t="s">
        <v>28</v>
      </c>
      <c r="R26" s="17">
        <v>6</v>
      </c>
      <c r="S26" s="17" t="s">
        <v>29</v>
      </c>
    </row>
    <row r="27" spans="1:19" ht="51" x14ac:dyDescent="0.25">
      <c r="A27" s="18">
        <v>22</v>
      </c>
      <c r="B27" s="17" t="s">
        <v>20</v>
      </c>
      <c r="C27" s="17" t="s">
        <v>21</v>
      </c>
      <c r="D27" s="7" t="str">
        <f>[1]февраль!E28</f>
        <v>г. Кисловодск, ул. Юбилейная (группа жилых домов)</v>
      </c>
      <c r="E27" s="8" t="str">
        <f>[1]февраль!A28</f>
        <v>22 февраля 2022</v>
      </c>
      <c r="F27" s="12">
        <f>[1]февраль!B28</f>
        <v>0.35416666666666669</v>
      </c>
      <c r="G27" s="8" t="str">
        <f t="shared" si="0"/>
        <v>22 февраля 2022</v>
      </c>
      <c r="H27" s="12">
        <f>[1]февраль!D28</f>
        <v>0.47916666666666669</v>
      </c>
      <c r="I27" s="17" t="s">
        <v>23</v>
      </c>
      <c r="J27" s="17" t="s">
        <v>81</v>
      </c>
      <c r="K27" s="19" t="s">
        <v>25</v>
      </c>
      <c r="L27" s="17"/>
      <c r="M27" s="17"/>
      <c r="N27" s="17"/>
      <c r="O27" s="17" t="s">
        <v>26</v>
      </c>
      <c r="P27" s="17" t="s">
        <v>27</v>
      </c>
      <c r="Q27" s="17" t="s">
        <v>28</v>
      </c>
      <c r="R27" s="17">
        <v>7</v>
      </c>
      <c r="S27" s="17" t="s">
        <v>29</v>
      </c>
    </row>
    <row r="28" spans="1:19" ht="51" x14ac:dyDescent="0.25">
      <c r="A28" s="18">
        <v>23</v>
      </c>
      <c r="B28" s="17" t="s">
        <v>20</v>
      </c>
      <c r="C28" s="17" t="s">
        <v>21</v>
      </c>
      <c r="D28" s="7" t="str">
        <f>[1]февраль!E29</f>
        <v>г. Кисловодск, ул. Промышленная</v>
      </c>
      <c r="E28" s="8" t="str">
        <f>[1]февраль!A29</f>
        <v>22 февраля 2022</v>
      </c>
      <c r="F28" s="12">
        <f>[1]февраль!B29</f>
        <v>0.5625</v>
      </c>
      <c r="G28" s="8" t="str">
        <f t="shared" si="0"/>
        <v>22 февраля 2022</v>
      </c>
      <c r="H28" s="12">
        <f>[1]февраль!D29</f>
        <v>0.6875</v>
      </c>
      <c r="I28" s="17" t="s">
        <v>23</v>
      </c>
      <c r="J28" s="17" t="s">
        <v>82</v>
      </c>
      <c r="K28" s="19" t="s">
        <v>25</v>
      </c>
      <c r="L28" s="17"/>
      <c r="M28" s="17"/>
      <c r="N28" s="17"/>
      <c r="O28" s="17" t="s">
        <v>26</v>
      </c>
      <c r="P28" s="17" t="s">
        <v>27</v>
      </c>
      <c r="Q28" s="17" t="s">
        <v>28</v>
      </c>
      <c r="R28" s="17">
        <v>8</v>
      </c>
      <c r="S28" s="17" t="s">
        <v>29</v>
      </c>
    </row>
    <row r="29" spans="1:19" ht="51" x14ac:dyDescent="0.25">
      <c r="A29" s="18">
        <v>24</v>
      </c>
      <c r="B29" s="17" t="s">
        <v>20</v>
      </c>
      <c r="C29" s="17" t="s">
        <v>21</v>
      </c>
      <c r="D29" s="7" t="str">
        <f>[1]февраль!E30</f>
        <v>г. Кисловодск, ул. Пороховая, 63</v>
      </c>
      <c r="E29" s="8" t="str">
        <f>[1]февраль!A30</f>
        <v>24 февраля 2022</v>
      </c>
      <c r="F29" s="12">
        <f>[1]февраль!B30</f>
        <v>0.35416666666666669</v>
      </c>
      <c r="G29" s="8" t="str">
        <f t="shared" si="0"/>
        <v>24 февраля 2022</v>
      </c>
      <c r="H29" s="12">
        <f>[1]февраль!D30</f>
        <v>0.47916666666666669</v>
      </c>
      <c r="I29" s="17" t="s">
        <v>23</v>
      </c>
      <c r="J29" s="17" t="s">
        <v>83</v>
      </c>
      <c r="K29" s="19" t="s">
        <v>25</v>
      </c>
      <c r="L29" s="17"/>
      <c r="M29" s="17"/>
      <c r="N29" s="17"/>
      <c r="O29" s="17" t="s">
        <v>26</v>
      </c>
      <c r="P29" s="17" t="s">
        <v>27</v>
      </c>
      <c r="Q29" s="17" t="s">
        <v>28</v>
      </c>
      <c r="R29" s="17">
        <v>9</v>
      </c>
      <c r="S29" s="17" t="s">
        <v>29</v>
      </c>
    </row>
    <row r="30" spans="1:19" ht="51" x14ac:dyDescent="0.25">
      <c r="A30" s="18">
        <v>25</v>
      </c>
      <c r="B30" s="17" t="s">
        <v>20</v>
      </c>
      <c r="C30" s="17" t="s">
        <v>21</v>
      </c>
      <c r="D30" s="7" t="str">
        <f>[1]февраль!E31</f>
        <v>г. Кисловодск, ул. ​Промышленная улица, 21ж</v>
      </c>
      <c r="E30" s="8" t="str">
        <f>[1]февраль!A31</f>
        <v>24 февраля 2022</v>
      </c>
      <c r="F30" s="12">
        <f>[1]февраль!B31</f>
        <v>0.5625</v>
      </c>
      <c r="G30" s="8" t="str">
        <f t="shared" si="0"/>
        <v>24 февраля 2022</v>
      </c>
      <c r="H30" s="12">
        <f>[1]февраль!D31</f>
        <v>0.6875</v>
      </c>
      <c r="I30" s="17" t="s">
        <v>23</v>
      </c>
      <c r="J30" s="17" t="s">
        <v>84</v>
      </c>
      <c r="K30" s="19" t="s">
        <v>25</v>
      </c>
      <c r="L30" s="17"/>
      <c r="M30" s="17"/>
      <c r="N30" s="17"/>
      <c r="O30" s="17" t="s">
        <v>26</v>
      </c>
      <c r="P30" s="17" t="s">
        <v>27</v>
      </c>
      <c r="Q30" s="17" t="s">
        <v>28</v>
      </c>
      <c r="R30" s="17">
        <v>10</v>
      </c>
      <c r="S30" s="17" t="s">
        <v>29</v>
      </c>
    </row>
  </sheetData>
  <mergeCells count="19"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F1" zoomScale="80" zoomScaleNormal="80" workbookViewId="0">
      <selection activeCell="M21" sqref="M21"/>
    </sheetView>
  </sheetViews>
  <sheetFormatPr defaultRowHeight="15" x14ac:dyDescent="0.25"/>
  <cols>
    <col min="1" max="1" width="6.28515625" customWidth="1"/>
    <col min="2" max="3" width="14.85546875" customWidth="1"/>
    <col min="4" max="4" width="33.7109375" customWidth="1"/>
    <col min="5" max="5" width="16.7109375" customWidth="1"/>
    <col min="6" max="6" width="12.42578125" customWidth="1"/>
    <col min="7" max="7" width="17.28515625" customWidth="1"/>
    <col min="8" max="8" width="10" customWidth="1"/>
    <col min="9" max="9" width="13.85546875" customWidth="1"/>
    <col min="10" max="10" width="15" customWidth="1"/>
    <col min="11" max="11" width="15.28515625" customWidth="1"/>
    <col min="12" max="12" width="8" customWidth="1"/>
    <col min="13" max="14" width="18.7109375" customWidth="1"/>
    <col min="15" max="15" width="18.5703125" customWidth="1"/>
    <col min="16" max="16" width="18" customWidth="1"/>
    <col min="17" max="17" width="18.140625" customWidth="1"/>
    <col min="18" max="18" width="20.28515625" customWidth="1"/>
    <col min="19" max="19" width="19.5703125" customWidth="1"/>
  </cols>
  <sheetData>
    <row r="1" spans="1:19" x14ac:dyDescent="0.25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21"/>
      <c r="B2" s="21"/>
      <c r="C2" s="21"/>
      <c r="D2" s="21"/>
      <c r="E2" s="21"/>
      <c r="F2" s="21"/>
      <c r="G2" s="21"/>
      <c r="H2" s="21"/>
      <c r="I2" s="15"/>
      <c r="J2" s="34"/>
      <c r="K2" s="34"/>
      <c r="L2" s="15"/>
      <c r="M2" s="21"/>
      <c r="N2" s="21"/>
      <c r="O2" s="21"/>
      <c r="P2" s="21"/>
      <c r="Q2" s="21"/>
      <c r="R2" s="21"/>
      <c r="S2" s="21"/>
    </row>
    <row r="3" spans="1:19" ht="46.5" customHeight="1" x14ac:dyDescent="0.2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/>
      <c r="G3" s="32" t="s">
        <v>6</v>
      </c>
      <c r="H3" s="32"/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17</v>
      </c>
    </row>
    <row r="4" spans="1:19" ht="29.25" customHeight="1" x14ac:dyDescent="0.25">
      <c r="A4" s="32"/>
      <c r="B4" s="32"/>
      <c r="C4" s="32"/>
      <c r="D4" s="32"/>
      <c r="E4" s="20" t="s">
        <v>18</v>
      </c>
      <c r="F4" s="20" t="s">
        <v>19</v>
      </c>
      <c r="G4" s="20" t="s">
        <v>18</v>
      </c>
      <c r="H4" s="20" t="s">
        <v>19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x14ac:dyDescent="0.25">
      <c r="A5" s="17"/>
      <c r="B5" s="17">
        <v>1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15</v>
      </c>
      <c r="K5" s="17">
        <v>16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17</v>
      </c>
      <c r="R5" s="17">
        <v>18</v>
      </c>
      <c r="S5" s="17">
        <v>19</v>
      </c>
    </row>
    <row r="6" spans="1:19" ht="51" x14ac:dyDescent="0.25">
      <c r="A6" s="18">
        <v>1</v>
      </c>
      <c r="B6" s="17" t="s">
        <v>20</v>
      </c>
      <c r="C6" s="17" t="s">
        <v>21</v>
      </c>
      <c r="D6" s="7" t="str">
        <f>[1]март!E7</f>
        <v>г. Кисловодск, просп. Мира, 21 (сан. "Узбекистан")</v>
      </c>
      <c r="E6" s="8">
        <f>[1]март!A7</f>
        <v>44622</v>
      </c>
      <c r="F6" s="12">
        <f>[1]март!B7</f>
        <v>0.5625</v>
      </c>
      <c r="G6" s="8">
        <f t="shared" ref="G6:G21" si="0">E6</f>
        <v>44622</v>
      </c>
      <c r="H6" s="12">
        <f>[1]март!D7</f>
        <v>0.6875</v>
      </c>
      <c r="I6" s="17" t="s">
        <v>23</v>
      </c>
      <c r="J6" s="17" t="s">
        <v>100</v>
      </c>
      <c r="K6" s="19" t="s">
        <v>25</v>
      </c>
      <c r="L6" s="17"/>
      <c r="M6" s="17">
        <v>65</v>
      </c>
      <c r="N6" s="17">
        <v>0.1</v>
      </c>
      <c r="O6" s="17" t="s">
        <v>26</v>
      </c>
      <c r="P6" s="17" t="s">
        <v>27</v>
      </c>
      <c r="Q6" s="17" t="s">
        <v>28</v>
      </c>
      <c r="R6" s="17">
        <v>1</v>
      </c>
      <c r="S6" s="17" t="s">
        <v>29</v>
      </c>
    </row>
    <row r="7" spans="1:19" ht="51" x14ac:dyDescent="0.25">
      <c r="A7" s="18">
        <v>2</v>
      </c>
      <c r="B7" s="17" t="s">
        <v>20</v>
      </c>
      <c r="C7" s="17" t="s">
        <v>21</v>
      </c>
      <c r="D7" s="7" t="str">
        <f>[1]март!E8</f>
        <v>г. Кисловодск, ул. Профинтерна</v>
      </c>
      <c r="E7" s="8">
        <f>[1]март!A8</f>
        <v>44623</v>
      </c>
      <c r="F7" s="12">
        <f>[1]март!B8</f>
        <v>0.5625</v>
      </c>
      <c r="G7" s="8">
        <f t="shared" si="0"/>
        <v>44623</v>
      </c>
      <c r="H7" s="12">
        <f>[1]март!D8</f>
        <v>0.6875</v>
      </c>
      <c r="I7" s="17" t="s">
        <v>23</v>
      </c>
      <c r="J7" s="17" t="s">
        <v>99</v>
      </c>
      <c r="K7" s="19" t="s">
        <v>25</v>
      </c>
      <c r="L7" s="17"/>
      <c r="M7" s="17">
        <v>56</v>
      </c>
      <c r="N7" s="17">
        <v>0.1</v>
      </c>
      <c r="O7" s="17" t="s">
        <v>26</v>
      </c>
      <c r="P7" s="17" t="s">
        <v>27</v>
      </c>
      <c r="Q7" s="17" t="s">
        <v>28</v>
      </c>
      <c r="R7" s="17">
        <v>1</v>
      </c>
      <c r="S7" s="17" t="s">
        <v>29</v>
      </c>
    </row>
    <row r="8" spans="1:19" ht="51" x14ac:dyDescent="0.25">
      <c r="A8" s="18">
        <v>3</v>
      </c>
      <c r="B8" s="17" t="s">
        <v>20</v>
      </c>
      <c r="C8" s="17" t="s">
        <v>21</v>
      </c>
      <c r="D8" s="7" t="str">
        <f>[1]март!E9</f>
        <v>г. Кисловодск, ул. Ломоносова, ул. Полевая, ул. Крылова</v>
      </c>
      <c r="E8" s="8">
        <f>[1]март!A9</f>
        <v>44624</v>
      </c>
      <c r="F8" s="12">
        <f>[1]март!B9</f>
        <v>0.33333333333333331</v>
      </c>
      <c r="G8" s="8">
        <f t="shared" si="0"/>
        <v>44624</v>
      </c>
      <c r="H8" s="12">
        <f>[1]март!D9</f>
        <v>0.54166666666666663</v>
      </c>
      <c r="I8" s="17" t="s">
        <v>23</v>
      </c>
      <c r="J8" s="22" t="s">
        <v>98</v>
      </c>
      <c r="K8" s="19" t="s">
        <v>56</v>
      </c>
      <c r="L8" s="17"/>
      <c r="M8" s="17">
        <v>75</v>
      </c>
      <c r="N8" s="17">
        <v>0.01</v>
      </c>
      <c r="O8" s="17" t="s">
        <v>26</v>
      </c>
      <c r="P8" s="17" t="s">
        <v>27</v>
      </c>
      <c r="Q8" s="17" t="s">
        <v>57</v>
      </c>
      <c r="R8" s="17">
        <v>1</v>
      </c>
      <c r="S8" s="17" t="s">
        <v>29</v>
      </c>
    </row>
    <row r="9" spans="1:19" ht="51" x14ac:dyDescent="0.25">
      <c r="A9" s="18">
        <v>4</v>
      </c>
      <c r="B9" s="17" t="s">
        <v>20</v>
      </c>
      <c r="C9" s="17" t="s">
        <v>21</v>
      </c>
      <c r="D9" s="7" t="str">
        <f>[1]март!E10</f>
        <v>Курортный парк</v>
      </c>
      <c r="E9" s="8">
        <f>[1]март!A10</f>
        <v>44624</v>
      </c>
      <c r="F9" s="12">
        <f>[1]март!B10</f>
        <v>0.5625</v>
      </c>
      <c r="G9" s="8">
        <f t="shared" si="0"/>
        <v>44624</v>
      </c>
      <c r="H9" s="12">
        <f>[1]март!D10</f>
        <v>0.6875</v>
      </c>
      <c r="I9" s="17" t="s">
        <v>23</v>
      </c>
      <c r="J9" s="17" t="s">
        <v>97</v>
      </c>
      <c r="K9" s="19" t="s">
        <v>25</v>
      </c>
      <c r="L9" s="17"/>
      <c r="M9" s="17">
        <v>80</v>
      </c>
      <c r="N9" s="17">
        <v>0.1</v>
      </c>
      <c r="O9" s="17" t="s">
        <v>26</v>
      </c>
      <c r="P9" s="17" t="s">
        <v>27</v>
      </c>
      <c r="Q9" s="17" t="s">
        <v>28</v>
      </c>
      <c r="R9" s="17">
        <v>1</v>
      </c>
      <c r="S9" s="17" t="s">
        <v>58</v>
      </c>
    </row>
    <row r="10" spans="1:19" ht="51" x14ac:dyDescent="0.25">
      <c r="A10" s="18">
        <v>5</v>
      </c>
      <c r="B10" s="17" t="s">
        <v>20</v>
      </c>
      <c r="C10" s="17" t="s">
        <v>21</v>
      </c>
      <c r="D10" s="7" t="str">
        <f>[1]март!E11</f>
        <v>г. Кисловодск, ул. Профинтерна, 33 (сан. "Эльбрус")</v>
      </c>
      <c r="E10" s="8">
        <f>[1]март!A11</f>
        <v>44625</v>
      </c>
      <c r="F10" s="12">
        <f>[1]март!B11</f>
        <v>0.5625</v>
      </c>
      <c r="G10" s="8">
        <f t="shared" si="0"/>
        <v>44625</v>
      </c>
      <c r="H10" s="12">
        <f>[1]март!D11</f>
        <v>0.6875</v>
      </c>
      <c r="I10" s="17" t="s">
        <v>23</v>
      </c>
      <c r="J10" s="17" t="s">
        <v>96</v>
      </c>
      <c r="K10" s="19" t="s">
        <v>25</v>
      </c>
      <c r="L10" s="17"/>
      <c r="M10" s="17">
        <v>45</v>
      </c>
      <c r="N10" s="17">
        <v>0.1</v>
      </c>
      <c r="O10" s="17" t="s">
        <v>26</v>
      </c>
      <c r="P10" s="17" t="s">
        <v>27</v>
      </c>
      <c r="Q10" s="17" t="s">
        <v>28</v>
      </c>
      <c r="R10" s="17">
        <v>1</v>
      </c>
      <c r="S10" s="17" t="s">
        <v>58</v>
      </c>
    </row>
    <row r="11" spans="1:19" ht="51" x14ac:dyDescent="0.25">
      <c r="A11" s="18">
        <v>6</v>
      </c>
      <c r="B11" s="17" t="s">
        <v>20</v>
      </c>
      <c r="C11" s="17" t="s">
        <v>21</v>
      </c>
      <c r="D11" s="7" t="str">
        <f>[1]март!E12</f>
        <v>г. Кисловодск, ул. Профинтерна, 50 (сан. "Родник")</v>
      </c>
      <c r="E11" s="8">
        <f>[1]март!A12</f>
        <v>44629</v>
      </c>
      <c r="F11" s="12">
        <f>[1]март!B12</f>
        <v>0.5625</v>
      </c>
      <c r="G11" s="8">
        <f t="shared" si="0"/>
        <v>44629</v>
      </c>
      <c r="H11" s="12">
        <f>[1]март!D12</f>
        <v>0.6875</v>
      </c>
      <c r="I11" s="17" t="s">
        <v>23</v>
      </c>
      <c r="J11" s="17" t="s">
        <v>95</v>
      </c>
      <c r="K11" s="19" t="s">
        <v>25</v>
      </c>
      <c r="L11" s="17"/>
      <c r="M11" s="17">
        <v>50</v>
      </c>
      <c r="N11" s="17">
        <v>0.1</v>
      </c>
      <c r="O11" s="17" t="s">
        <v>26</v>
      </c>
      <c r="P11" s="17" t="s">
        <v>27</v>
      </c>
      <c r="Q11" s="17" t="s">
        <v>28</v>
      </c>
      <c r="R11" s="17">
        <v>1</v>
      </c>
      <c r="S11" s="17" t="s">
        <v>58</v>
      </c>
    </row>
    <row r="12" spans="1:19" ht="51" x14ac:dyDescent="0.25">
      <c r="A12" s="18">
        <v>7</v>
      </c>
      <c r="B12" s="17" t="s">
        <v>20</v>
      </c>
      <c r="C12" s="17" t="s">
        <v>21</v>
      </c>
      <c r="D12" s="7" t="str">
        <f>[1]март!E13</f>
        <v>г. Кисловодск, просп. Ленина, 25, корп. 1 (сан. "Орджоникидзе")</v>
      </c>
      <c r="E12" s="8">
        <f>[1]март!A13</f>
        <v>44630</v>
      </c>
      <c r="F12" s="12">
        <f>[1]март!B13</f>
        <v>0.5625</v>
      </c>
      <c r="G12" s="8">
        <f t="shared" si="0"/>
        <v>44630</v>
      </c>
      <c r="H12" s="12">
        <f>[1]март!D13</f>
        <v>0.6875</v>
      </c>
      <c r="I12" s="17" t="s">
        <v>23</v>
      </c>
      <c r="J12" s="17" t="s">
        <v>94</v>
      </c>
      <c r="K12" s="19" t="s">
        <v>25</v>
      </c>
      <c r="L12" s="17"/>
      <c r="M12" s="17">
        <v>25</v>
      </c>
      <c r="N12" s="17">
        <v>0.1</v>
      </c>
      <c r="O12" s="17" t="s">
        <v>26</v>
      </c>
      <c r="P12" s="17" t="s">
        <v>27</v>
      </c>
      <c r="Q12" s="17" t="s">
        <v>28</v>
      </c>
      <c r="R12" s="17">
        <v>1</v>
      </c>
      <c r="S12" s="17" t="s">
        <v>58</v>
      </c>
    </row>
    <row r="13" spans="1:19" ht="51" x14ac:dyDescent="0.25">
      <c r="A13" s="18">
        <v>8</v>
      </c>
      <c r="B13" s="17" t="s">
        <v>20</v>
      </c>
      <c r="C13" s="17" t="s">
        <v>21</v>
      </c>
      <c r="D13" s="7" t="str">
        <f>[1]март!E14</f>
        <v>г. Кисловодск, ул. Осипенко, насосная</v>
      </c>
      <c r="E13" s="8">
        <f>[1]март!A14</f>
        <v>44631</v>
      </c>
      <c r="F13" s="12">
        <f>[1]март!B14</f>
        <v>0.5625</v>
      </c>
      <c r="G13" s="8">
        <f t="shared" si="0"/>
        <v>44631</v>
      </c>
      <c r="H13" s="12">
        <f>[1]март!D14</f>
        <v>0.6875</v>
      </c>
      <c r="I13" s="17" t="s">
        <v>23</v>
      </c>
      <c r="J13" s="17" t="s">
        <v>93</v>
      </c>
      <c r="K13" s="19" t="s">
        <v>25</v>
      </c>
      <c r="L13" s="17"/>
      <c r="M13" s="17">
        <v>70</v>
      </c>
      <c r="N13" s="17">
        <v>0.1</v>
      </c>
      <c r="O13" s="17" t="s">
        <v>26</v>
      </c>
      <c r="P13" s="17" t="s">
        <v>27</v>
      </c>
      <c r="Q13" s="17" t="s">
        <v>28</v>
      </c>
      <c r="R13" s="17">
        <v>1</v>
      </c>
      <c r="S13" s="17" t="s">
        <v>58</v>
      </c>
    </row>
    <row r="14" spans="1:19" ht="51" x14ac:dyDescent="0.25">
      <c r="A14" s="18">
        <v>9</v>
      </c>
      <c r="B14" s="17" t="s">
        <v>20</v>
      </c>
      <c r="C14" s="17" t="s">
        <v>21</v>
      </c>
      <c r="D14" s="7" t="str">
        <f>[1]март!E15</f>
        <v>г. Кисловодск, ул. Осипенко, насосная</v>
      </c>
      <c r="E14" s="8">
        <f>[1]март!A15</f>
        <v>44635</v>
      </c>
      <c r="F14" s="12">
        <f>[1]март!B15</f>
        <v>0.5625</v>
      </c>
      <c r="G14" s="8">
        <f t="shared" si="0"/>
        <v>44635</v>
      </c>
      <c r="H14" s="12">
        <f>[1]март!D15</f>
        <v>0.6875</v>
      </c>
      <c r="I14" s="17" t="s">
        <v>23</v>
      </c>
      <c r="J14" s="17" t="s">
        <v>92</v>
      </c>
      <c r="K14" s="19" t="s">
        <v>25</v>
      </c>
      <c r="L14" s="17"/>
      <c r="M14" s="17">
        <v>85</v>
      </c>
      <c r="N14" s="17">
        <v>0.1</v>
      </c>
      <c r="O14" s="17" t="s">
        <v>26</v>
      </c>
      <c r="P14" s="17" t="s">
        <v>27</v>
      </c>
      <c r="Q14" s="17" t="s">
        <v>28</v>
      </c>
      <c r="R14" s="17">
        <v>1</v>
      </c>
      <c r="S14" s="17" t="s">
        <v>29</v>
      </c>
    </row>
    <row r="15" spans="1:19" ht="51" x14ac:dyDescent="0.25">
      <c r="A15" s="18">
        <v>10</v>
      </c>
      <c r="B15" s="17" t="s">
        <v>20</v>
      </c>
      <c r="C15" s="17" t="s">
        <v>21</v>
      </c>
      <c r="D15" s="7" t="str">
        <f>[1]март!E16</f>
        <v xml:space="preserve">г. Кисловодск, ул. Коммунальная </v>
      </c>
      <c r="E15" s="8">
        <f>[1]март!A16</f>
        <v>44636</v>
      </c>
      <c r="F15" s="12">
        <f>[1]март!B16</f>
        <v>0.5625</v>
      </c>
      <c r="G15" s="8">
        <f t="shared" si="0"/>
        <v>44636</v>
      </c>
      <c r="H15" s="12">
        <f>[1]март!D16</f>
        <v>0.6875</v>
      </c>
      <c r="I15" s="17" t="s">
        <v>23</v>
      </c>
      <c r="J15" s="17" t="s">
        <v>91</v>
      </c>
      <c r="K15" s="19" t="s">
        <v>25</v>
      </c>
      <c r="L15" s="17"/>
      <c r="M15" s="17">
        <v>75</v>
      </c>
      <c r="N15" s="17">
        <v>0.1</v>
      </c>
      <c r="O15" s="17" t="s">
        <v>26</v>
      </c>
      <c r="P15" s="17" t="s">
        <v>27</v>
      </c>
      <c r="Q15" s="17" t="s">
        <v>28</v>
      </c>
      <c r="R15" s="17">
        <v>1</v>
      </c>
      <c r="S15" s="17" t="s">
        <v>29</v>
      </c>
    </row>
    <row r="16" spans="1:19" ht="51" x14ac:dyDescent="0.25">
      <c r="A16" s="18">
        <v>11</v>
      </c>
      <c r="B16" s="17" t="s">
        <v>20</v>
      </c>
      <c r="C16" s="17" t="s">
        <v>21</v>
      </c>
      <c r="D16" s="7" t="str">
        <f>[1]март!E17</f>
        <v>г. Кисловодск, ул Кирова (нарзанный завод)</v>
      </c>
      <c r="E16" s="8">
        <f>[1]март!A17</f>
        <v>44637</v>
      </c>
      <c r="F16" s="12">
        <f>[1]март!B17</f>
        <v>0.5625</v>
      </c>
      <c r="G16" s="8">
        <f t="shared" si="0"/>
        <v>44637</v>
      </c>
      <c r="H16" s="12">
        <f>[1]март!D17</f>
        <v>0.6875</v>
      </c>
      <c r="I16" s="17" t="s">
        <v>23</v>
      </c>
      <c r="J16" s="17" t="s">
        <v>90</v>
      </c>
      <c r="K16" s="19" t="s">
        <v>25</v>
      </c>
      <c r="L16" s="17"/>
      <c r="M16" s="17">
        <v>30</v>
      </c>
      <c r="N16" s="17">
        <v>0.1</v>
      </c>
      <c r="O16" s="17" t="s">
        <v>26</v>
      </c>
      <c r="P16" s="17" t="s">
        <v>27</v>
      </c>
      <c r="Q16" s="17" t="s">
        <v>28</v>
      </c>
      <c r="R16" s="17">
        <v>1</v>
      </c>
      <c r="S16" s="17" t="s">
        <v>29</v>
      </c>
    </row>
    <row r="17" spans="1:19" ht="51" x14ac:dyDescent="0.25">
      <c r="A17" s="18">
        <v>12</v>
      </c>
      <c r="B17" s="17" t="s">
        <v>20</v>
      </c>
      <c r="C17" s="17" t="s">
        <v>21</v>
      </c>
      <c r="D17" s="7" t="str">
        <f>[1]март!E18</f>
        <v>г. Кисловодск, ул Кирова (нарзанный завод)</v>
      </c>
      <c r="E17" s="8">
        <f>[1]март!A18</f>
        <v>44638</v>
      </c>
      <c r="F17" s="12">
        <f>[1]март!B18</f>
        <v>0.5625</v>
      </c>
      <c r="G17" s="8">
        <f t="shared" si="0"/>
        <v>44638</v>
      </c>
      <c r="H17" s="12">
        <f>[1]март!D18</f>
        <v>0.6875</v>
      </c>
      <c r="I17" s="17" t="s">
        <v>23</v>
      </c>
      <c r="J17" s="17" t="s">
        <v>89</v>
      </c>
      <c r="K17" s="19" t="s">
        <v>25</v>
      </c>
      <c r="L17" s="17"/>
      <c r="M17" s="17">
        <v>25</v>
      </c>
      <c r="N17" s="17">
        <v>0.1</v>
      </c>
      <c r="O17" s="17" t="s">
        <v>26</v>
      </c>
      <c r="P17" s="17" t="s">
        <v>27</v>
      </c>
      <c r="Q17" s="17" t="s">
        <v>28</v>
      </c>
      <c r="R17" s="17">
        <v>1</v>
      </c>
      <c r="S17" s="17" t="s">
        <v>29</v>
      </c>
    </row>
    <row r="18" spans="1:19" ht="51" x14ac:dyDescent="0.25">
      <c r="A18" s="18">
        <v>13</v>
      </c>
      <c r="B18" s="17" t="s">
        <v>20</v>
      </c>
      <c r="C18" s="17" t="s">
        <v>21</v>
      </c>
      <c r="D18" s="7" t="str">
        <f>[1]март!E19</f>
        <v>г. Кисловодск, ул. Куйбышева</v>
      </c>
      <c r="E18" s="8">
        <f>[1]март!A19</f>
        <v>44642</v>
      </c>
      <c r="F18" s="12">
        <f>[1]март!B19</f>
        <v>0.5625</v>
      </c>
      <c r="G18" s="8">
        <f t="shared" si="0"/>
        <v>44642</v>
      </c>
      <c r="H18" s="12">
        <f>[1]март!D19</f>
        <v>0.6875</v>
      </c>
      <c r="I18" s="17" t="s">
        <v>23</v>
      </c>
      <c r="J18" s="17" t="s">
        <v>88</v>
      </c>
      <c r="K18" s="19" t="s">
        <v>25</v>
      </c>
      <c r="L18" s="17"/>
      <c r="M18" s="17">
        <v>55</v>
      </c>
      <c r="N18" s="17">
        <v>0.1</v>
      </c>
      <c r="O18" s="17" t="s">
        <v>26</v>
      </c>
      <c r="P18" s="17" t="s">
        <v>27</v>
      </c>
      <c r="Q18" s="17" t="s">
        <v>28</v>
      </c>
      <c r="R18" s="17">
        <v>1</v>
      </c>
      <c r="S18" s="17" t="s">
        <v>29</v>
      </c>
    </row>
    <row r="19" spans="1:19" ht="51" x14ac:dyDescent="0.25">
      <c r="A19" s="18">
        <v>14</v>
      </c>
      <c r="B19" s="17" t="s">
        <v>20</v>
      </c>
      <c r="C19" s="17" t="s">
        <v>21</v>
      </c>
      <c r="D19" s="7" t="str">
        <f>[1]март!E20</f>
        <v>г. Кисловодск, ул. Главная</v>
      </c>
      <c r="E19" s="8">
        <f>[1]март!A20</f>
        <v>44643</v>
      </c>
      <c r="F19" s="12">
        <f>[1]март!B20</f>
        <v>0.5625</v>
      </c>
      <c r="G19" s="8">
        <f t="shared" si="0"/>
        <v>44643</v>
      </c>
      <c r="H19" s="12">
        <f>[1]март!D20</f>
        <v>0.6875</v>
      </c>
      <c r="I19" s="17" t="s">
        <v>23</v>
      </c>
      <c r="J19" s="17" t="s">
        <v>87</v>
      </c>
      <c r="K19" s="19" t="s">
        <v>25</v>
      </c>
      <c r="L19" s="17"/>
      <c r="M19" s="17">
        <v>0</v>
      </c>
      <c r="N19" s="17">
        <v>0.1</v>
      </c>
      <c r="O19" s="17" t="s">
        <v>26</v>
      </c>
      <c r="P19" s="17" t="s">
        <v>27</v>
      </c>
      <c r="Q19" s="17" t="s">
        <v>28</v>
      </c>
      <c r="R19" s="17">
        <v>1</v>
      </c>
      <c r="S19" s="17" t="s">
        <v>29</v>
      </c>
    </row>
    <row r="20" spans="1:19" ht="51" x14ac:dyDescent="0.25">
      <c r="A20" s="18">
        <v>15</v>
      </c>
      <c r="B20" s="17" t="s">
        <v>20</v>
      </c>
      <c r="C20" s="17" t="s">
        <v>21</v>
      </c>
      <c r="D20" s="7" t="str">
        <f>[1]март!E21</f>
        <v xml:space="preserve">г. Кисловодск, ул. Седлогорская, 2 (хлебозавод) </v>
      </c>
      <c r="E20" s="8">
        <f>[1]март!A21</f>
        <v>44644</v>
      </c>
      <c r="F20" s="12">
        <f>[1]март!B21</f>
        <v>0.5625</v>
      </c>
      <c r="G20" s="8">
        <f t="shared" si="0"/>
        <v>44644</v>
      </c>
      <c r="H20" s="12">
        <f>[1]март!D21</f>
        <v>0.6875</v>
      </c>
      <c r="I20" s="17" t="s">
        <v>23</v>
      </c>
      <c r="J20" s="17" t="s">
        <v>86</v>
      </c>
      <c r="K20" s="19" t="s">
        <v>25</v>
      </c>
      <c r="L20" s="17"/>
      <c r="M20" s="17">
        <v>0</v>
      </c>
      <c r="N20" s="17">
        <v>0.1</v>
      </c>
      <c r="O20" s="17" t="s">
        <v>26</v>
      </c>
      <c r="P20" s="17" t="s">
        <v>27</v>
      </c>
      <c r="Q20" s="17" t="s">
        <v>28</v>
      </c>
      <c r="R20" s="17">
        <v>1</v>
      </c>
      <c r="S20" s="17" t="s">
        <v>58</v>
      </c>
    </row>
    <row r="21" spans="1:19" ht="51" x14ac:dyDescent="0.25">
      <c r="A21" s="18">
        <v>16</v>
      </c>
      <c r="B21" s="17" t="s">
        <v>20</v>
      </c>
      <c r="C21" s="17" t="s">
        <v>21</v>
      </c>
      <c r="D21" s="7" t="str">
        <f>[1]март!E22</f>
        <v>г. Кисловодск, ул. Главная (МЧС)</v>
      </c>
      <c r="E21" s="8">
        <f>[1]март!A22</f>
        <v>44645</v>
      </c>
      <c r="F21" s="12">
        <f>[1]март!B22</f>
        <v>0.5625</v>
      </c>
      <c r="G21" s="8">
        <f t="shared" si="0"/>
        <v>44645</v>
      </c>
      <c r="H21" s="12">
        <f>[1]март!D22</f>
        <v>0.6875</v>
      </c>
      <c r="I21" s="17" t="s">
        <v>23</v>
      </c>
      <c r="J21" s="17" t="s">
        <v>85</v>
      </c>
      <c r="K21" s="19" t="s">
        <v>25</v>
      </c>
      <c r="L21" s="17"/>
      <c r="M21" s="17">
        <v>65</v>
      </c>
      <c r="N21" s="17">
        <v>0.1</v>
      </c>
      <c r="O21" s="17" t="s">
        <v>26</v>
      </c>
      <c r="P21" s="17" t="s">
        <v>27</v>
      </c>
      <c r="Q21" s="17" t="s">
        <v>28</v>
      </c>
      <c r="R21" s="17">
        <v>1</v>
      </c>
      <c r="S21" s="17" t="s">
        <v>29</v>
      </c>
    </row>
  </sheetData>
  <mergeCells count="19">
    <mergeCell ref="K3:K4"/>
    <mergeCell ref="L3:L4"/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="80" zoomScaleNormal="80" workbookViewId="0">
      <selection activeCell="M39" sqref="M39"/>
    </sheetView>
  </sheetViews>
  <sheetFormatPr defaultRowHeight="15" x14ac:dyDescent="0.25"/>
  <cols>
    <col min="1" max="1" width="6.28515625" customWidth="1"/>
    <col min="2" max="3" width="14.85546875" customWidth="1"/>
    <col min="4" max="4" width="33.7109375" customWidth="1"/>
    <col min="5" max="5" width="16.7109375" customWidth="1"/>
    <col min="6" max="6" width="12.42578125" customWidth="1"/>
    <col min="7" max="7" width="12.85546875" customWidth="1"/>
    <col min="8" max="8" width="10" customWidth="1"/>
    <col min="9" max="9" width="13.85546875" customWidth="1"/>
    <col min="10" max="10" width="15" style="25" customWidth="1"/>
    <col min="11" max="11" width="15.28515625" style="25" customWidth="1"/>
    <col min="12" max="12" width="8" customWidth="1"/>
    <col min="13" max="14" width="18.7109375" customWidth="1"/>
    <col min="15" max="15" width="18.5703125" customWidth="1"/>
    <col min="16" max="16" width="18" customWidth="1"/>
    <col min="17" max="17" width="18.140625" customWidth="1"/>
    <col min="18" max="18" width="20.28515625" customWidth="1"/>
    <col min="19" max="19" width="19.5703125" customWidth="1"/>
  </cols>
  <sheetData>
    <row r="1" spans="1:19" x14ac:dyDescent="0.25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24"/>
      <c r="B2" s="24"/>
      <c r="C2" s="24"/>
      <c r="D2" s="24"/>
      <c r="E2" s="24"/>
      <c r="F2" s="24"/>
      <c r="G2" s="24"/>
      <c r="H2" s="24"/>
      <c r="I2" s="15"/>
      <c r="J2" s="35"/>
      <c r="K2" s="35"/>
      <c r="L2" s="15"/>
      <c r="M2" s="24"/>
      <c r="N2" s="24"/>
      <c r="O2" s="24"/>
      <c r="P2" s="24"/>
      <c r="Q2" s="24"/>
      <c r="R2" s="24"/>
      <c r="S2" s="24"/>
    </row>
    <row r="3" spans="1:19" ht="46.5" customHeight="1" x14ac:dyDescent="0.2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/>
      <c r="G3" s="32" t="s">
        <v>6</v>
      </c>
      <c r="H3" s="32"/>
      <c r="I3" s="32" t="s">
        <v>7</v>
      </c>
      <c r="J3" s="36" t="s">
        <v>8</v>
      </c>
      <c r="K3" s="36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17</v>
      </c>
    </row>
    <row r="4" spans="1:19" ht="29.25" customHeight="1" x14ac:dyDescent="0.25">
      <c r="A4" s="32"/>
      <c r="B4" s="32"/>
      <c r="C4" s="32"/>
      <c r="D4" s="32"/>
      <c r="E4" s="23" t="s">
        <v>18</v>
      </c>
      <c r="F4" s="23" t="s">
        <v>19</v>
      </c>
      <c r="G4" s="23" t="s">
        <v>18</v>
      </c>
      <c r="H4" s="23" t="s">
        <v>19</v>
      </c>
      <c r="I4" s="32"/>
      <c r="J4" s="36"/>
      <c r="K4" s="36"/>
      <c r="L4" s="32"/>
      <c r="M4" s="32"/>
      <c r="N4" s="32"/>
      <c r="O4" s="32"/>
      <c r="P4" s="32"/>
      <c r="Q4" s="32"/>
      <c r="R4" s="32"/>
      <c r="S4" s="32"/>
    </row>
    <row r="5" spans="1:19" x14ac:dyDescent="0.25">
      <c r="A5" s="17"/>
      <c r="B5" s="17">
        <v>1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27">
        <v>15</v>
      </c>
      <c r="K5" s="27">
        <v>16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17</v>
      </c>
      <c r="R5" s="17">
        <v>18</v>
      </c>
      <c r="S5" s="17">
        <v>19</v>
      </c>
    </row>
    <row r="6" spans="1:19" ht="51" x14ac:dyDescent="0.25">
      <c r="A6" s="18">
        <v>1</v>
      </c>
      <c r="B6" s="17" t="s">
        <v>20</v>
      </c>
      <c r="C6" s="17" t="s">
        <v>21</v>
      </c>
      <c r="D6" s="7" t="s">
        <v>146</v>
      </c>
      <c r="E6" s="8">
        <v>45383</v>
      </c>
      <c r="F6" s="12">
        <v>0.5625</v>
      </c>
      <c r="G6" s="8">
        <f t="shared" ref="G6:G33" si="0">E6</f>
        <v>45383</v>
      </c>
      <c r="H6" s="12">
        <v>0.6875</v>
      </c>
      <c r="I6" s="17" t="s">
        <v>23</v>
      </c>
      <c r="J6" s="27" t="s">
        <v>145</v>
      </c>
      <c r="K6" s="26" t="s">
        <v>25</v>
      </c>
      <c r="L6" s="17"/>
      <c r="M6" s="17">
        <v>125</v>
      </c>
      <c r="N6" s="17">
        <v>0.1</v>
      </c>
      <c r="O6" s="17" t="s">
        <v>26</v>
      </c>
      <c r="P6" s="17" t="s">
        <v>27</v>
      </c>
      <c r="Q6" s="17" t="s">
        <v>28</v>
      </c>
      <c r="R6" s="17">
        <v>1</v>
      </c>
      <c r="S6" s="17" t="s">
        <v>29</v>
      </c>
    </row>
    <row r="7" spans="1:19" ht="51" x14ac:dyDescent="0.25">
      <c r="A7" s="18">
        <v>2</v>
      </c>
      <c r="B7" s="17" t="s">
        <v>20</v>
      </c>
      <c r="C7" s="17" t="s">
        <v>21</v>
      </c>
      <c r="D7" s="7" t="s">
        <v>144</v>
      </c>
      <c r="E7" s="8">
        <v>45386</v>
      </c>
      <c r="F7" s="12">
        <v>0.5625</v>
      </c>
      <c r="G7" s="8">
        <f t="shared" si="0"/>
        <v>45386</v>
      </c>
      <c r="H7" s="12">
        <v>0.6875</v>
      </c>
      <c r="I7" s="17" t="s">
        <v>23</v>
      </c>
      <c r="J7" s="27" t="s">
        <v>143</v>
      </c>
      <c r="K7" s="26" t="s">
        <v>25</v>
      </c>
      <c r="L7" s="17"/>
      <c r="M7" s="17">
        <v>95</v>
      </c>
      <c r="N7" s="17">
        <v>0.1</v>
      </c>
      <c r="O7" s="17" t="s">
        <v>26</v>
      </c>
      <c r="P7" s="17" t="s">
        <v>27</v>
      </c>
      <c r="Q7" s="17" t="s">
        <v>28</v>
      </c>
      <c r="R7" s="17">
        <v>1</v>
      </c>
      <c r="S7" s="17" t="s">
        <v>29</v>
      </c>
    </row>
    <row r="8" spans="1:19" ht="51" x14ac:dyDescent="0.25">
      <c r="A8" s="18">
        <v>3</v>
      </c>
      <c r="B8" s="17" t="s">
        <v>20</v>
      </c>
      <c r="C8" s="17" t="s">
        <v>21</v>
      </c>
      <c r="D8" s="7" t="s">
        <v>142</v>
      </c>
      <c r="E8" s="8">
        <v>45387</v>
      </c>
      <c r="F8" s="12">
        <v>0.5625</v>
      </c>
      <c r="G8" s="8">
        <f t="shared" si="0"/>
        <v>45387</v>
      </c>
      <c r="H8" s="12">
        <v>0.6875</v>
      </c>
      <c r="I8" s="17" t="s">
        <v>23</v>
      </c>
      <c r="J8" s="27" t="s">
        <v>141</v>
      </c>
      <c r="K8" s="26" t="s">
        <v>25</v>
      </c>
      <c r="L8" s="17"/>
      <c r="M8" s="17">
        <v>70</v>
      </c>
      <c r="N8" s="17">
        <v>0.1</v>
      </c>
      <c r="O8" s="17" t="s">
        <v>26</v>
      </c>
      <c r="P8" s="17" t="s">
        <v>27</v>
      </c>
      <c r="Q8" s="17" t="s">
        <v>28</v>
      </c>
      <c r="R8" s="17">
        <v>1</v>
      </c>
      <c r="S8" s="17" t="s">
        <v>29</v>
      </c>
    </row>
    <row r="9" spans="1:19" ht="51" x14ac:dyDescent="0.25">
      <c r="A9" s="18">
        <v>4</v>
      </c>
      <c r="B9" s="17" t="s">
        <v>20</v>
      </c>
      <c r="C9" s="17" t="s">
        <v>21</v>
      </c>
      <c r="D9" s="7" t="s">
        <v>116</v>
      </c>
      <c r="E9" s="8">
        <v>45388</v>
      </c>
      <c r="F9" s="12">
        <v>0.5625</v>
      </c>
      <c r="G9" s="8">
        <f t="shared" si="0"/>
        <v>45388</v>
      </c>
      <c r="H9" s="12">
        <v>0.6875</v>
      </c>
      <c r="I9" s="17" t="s">
        <v>23</v>
      </c>
      <c r="J9" s="27" t="s">
        <v>140</v>
      </c>
      <c r="K9" s="26" t="s">
        <v>25</v>
      </c>
      <c r="L9" s="17"/>
      <c r="M9" s="17">
        <v>75</v>
      </c>
      <c r="N9" s="17">
        <v>0.1</v>
      </c>
      <c r="O9" s="17" t="s">
        <v>26</v>
      </c>
      <c r="P9" s="17" t="s">
        <v>27</v>
      </c>
      <c r="Q9" s="17" t="s">
        <v>28</v>
      </c>
      <c r="R9" s="17">
        <v>1</v>
      </c>
      <c r="S9" s="17" t="s">
        <v>29</v>
      </c>
    </row>
    <row r="10" spans="1:19" ht="51" x14ac:dyDescent="0.25">
      <c r="A10" s="18">
        <v>5</v>
      </c>
      <c r="B10" s="17" t="s">
        <v>20</v>
      </c>
      <c r="C10" s="17" t="s">
        <v>21</v>
      </c>
      <c r="D10" s="7" t="s">
        <v>139</v>
      </c>
      <c r="E10" s="8">
        <v>45389</v>
      </c>
      <c r="F10" s="12">
        <v>0.5625</v>
      </c>
      <c r="G10" s="8">
        <f t="shared" si="0"/>
        <v>45389</v>
      </c>
      <c r="H10" s="12">
        <v>0.6875</v>
      </c>
      <c r="I10" s="17" t="s">
        <v>23</v>
      </c>
      <c r="J10" s="27" t="s">
        <v>138</v>
      </c>
      <c r="K10" s="26" t="s">
        <v>25</v>
      </c>
      <c r="L10" s="17"/>
      <c r="M10" s="17">
        <v>82</v>
      </c>
      <c r="N10" s="17">
        <v>0.1</v>
      </c>
      <c r="O10" s="17" t="s">
        <v>26</v>
      </c>
      <c r="P10" s="17" t="s">
        <v>27</v>
      </c>
      <c r="Q10" s="17" t="s">
        <v>28</v>
      </c>
      <c r="R10" s="17">
        <v>1</v>
      </c>
      <c r="S10" s="17" t="s">
        <v>58</v>
      </c>
    </row>
    <row r="11" spans="1:19" ht="51" x14ac:dyDescent="0.25">
      <c r="A11" s="18">
        <v>6</v>
      </c>
      <c r="B11" s="17" t="s">
        <v>20</v>
      </c>
      <c r="C11" s="17" t="s">
        <v>21</v>
      </c>
      <c r="D11" s="7" t="s">
        <v>137</v>
      </c>
      <c r="E11" s="8">
        <v>45390</v>
      </c>
      <c r="F11" s="12">
        <v>0.5625</v>
      </c>
      <c r="G11" s="8">
        <f t="shared" si="0"/>
        <v>45390</v>
      </c>
      <c r="H11" s="12">
        <v>0.6875</v>
      </c>
      <c r="I11" s="17" t="s">
        <v>23</v>
      </c>
      <c r="J11" s="27" t="s">
        <v>136</v>
      </c>
      <c r="K11" s="26" t="s">
        <v>25</v>
      </c>
      <c r="L11" s="17"/>
      <c r="M11" s="17">
        <v>77</v>
      </c>
      <c r="N11" s="17">
        <v>0.1</v>
      </c>
      <c r="O11" s="17" t="s">
        <v>26</v>
      </c>
      <c r="P11" s="17" t="s">
        <v>27</v>
      </c>
      <c r="Q11" s="17" t="s">
        <v>28</v>
      </c>
      <c r="R11" s="17">
        <v>1</v>
      </c>
      <c r="S11" s="17" t="s">
        <v>29</v>
      </c>
    </row>
    <row r="12" spans="1:19" ht="51" x14ac:dyDescent="0.25">
      <c r="A12" s="18">
        <v>7</v>
      </c>
      <c r="B12" s="17" t="s">
        <v>20</v>
      </c>
      <c r="C12" s="17" t="s">
        <v>21</v>
      </c>
      <c r="D12" s="7" t="s">
        <v>134</v>
      </c>
      <c r="E12" s="8">
        <v>45393</v>
      </c>
      <c r="F12" s="12">
        <v>0.375</v>
      </c>
      <c r="G12" s="8">
        <f t="shared" si="0"/>
        <v>45393</v>
      </c>
      <c r="H12" s="12">
        <v>0.5</v>
      </c>
      <c r="I12" s="17" t="s">
        <v>23</v>
      </c>
      <c r="J12" s="27" t="s">
        <v>133</v>
      </c>
      <c r="K12" s="26" t="s">
        <v>56</v>
      </c>
      <c r="L12" s="17"/>
      <c r="M12" s="17">
        <v>105</v>
      </c>
      <c r="N12" s="17">
        <v>0.01</v>
      </c>
      <c r="O12" s="17" t="s">
        <v>26</v>
      </c>
      <c r="P12" s="17" t="s">
        <v>27</v>
      </c>
      <c r="Q12" s="17" t="s">
        <v>57</v>
      </c>
      <c r="R12" s="17">
        <v>1</v>
      </c>
      <c r="S12" s="17" t="s">
        <v>58</v>
      </c>
    </row>
    <row r="13" spans="1:19" ht="51" x14ac:dyDescent="0.25">
      <c r="A13" s="18">
        <v>8</v>
      </c>
      <c r="B13" s="17" t="s">
        <v>20</v>
      </c>
      <c r="C13" s="17" t="s">
        <v>21</v>
      </c>
      <c r="D13" s="7" t="s">
        <v>134</v>
      </c>
      <c r="E13" s="8">
        <v>45394</v>
      </c>
      <c r="F13" s="12">
        <v>0.375</v>
      </c>
      <c r="G13" s="8">
        <f t="shared" si="0"/>
        <v>45394</v>
      </c>
      <c r="H13" s="12">
        <v>0.5</v>
      </c>
      <c r="I13" s="17" t="s">
        <v>23</v>
      </c>
      <c r="J13" s="27" t="s">
        <v>133</v>
      </c>
      <c r="K13" s="26" t="s">
        <v>56</v>
      </c>
      <c r="L13" s="17"/>
      <c r="M13" s="17">
        <v>105</v>
      </c>
      <c r="N13" s="17">
        <v>0.01</v>
      </c>
      <c r="O13" s="17" t="s">
        <v>26</v>
      </c>
      <c r="P13" s="17" t="s">
        <v>27</v>
      </c>
      <c r="Q13" s="17" t="s">
        <v>57</v>
      </c>
      <c r="R13" s="17">
        <v>1</v>
      </c>
      <c r="S13" s="17" t="s">
        <v>58</v>
      </c>
    </row>
    <row r="14" spans="1:19" ht="51" x14ac:dyDescent="0.25">
      <c r="A14" s="18">
        <v>9</v>
      </c>
      <c r="B14" s="17" t="s">
        <v>20</v>
      </c>
      <c r="C14" s="17" t="s">
        <v>21</v>
      </c>
      <c r="D14" s="28" t="s">
        <v>132</v>
      </c>
      <c r="E14" s="8">
        <v>45394</v>
      </c>
      <c r="F14" s="12">
        <v>0.5625</v>
      </c>
      <c r="G14" s="8">
        <f t="shared" si="0"/>
        <v>45394</v>
      </c>
      <c r="H14" s="12">
        <v>0.6875</v>
      </c>
      <c r="I14" s="17" t="s">
        <v>23</v>
      </c>
      <c r="J14" s="27" t="s">
        <v>135</v>
      </c>
      <c r="K14" s="26" t="s">
        <v>25</v>
      </c>
      <c r="L14" s="17"/>
      <c r="M14" s="17">
        <v>35</v>
      </c>
      <c r="N14" s="17">
        <v>0.1</v>
      </c>
      <c r="O14" s="17" t="s">
        <v>26</v>
      </c>
      <c r="P14" s="17" t="s">
        <v>27</v>
      </c>
      <c r="Q14" s="17" t="s">
        <v>28</v>
      </c>
      <c r="R14" s="17">
        <v>1</v>
      </c>
      <c r="S14" s="17" t="s">
        <v>29</v>
      </c>
    </row>
    <row r="15" spans="1:19" ht="51" x14ac:dyDescent="0.25">
      <c r="A15" s="18">
        <v>10</v>
      </c>
      <c r="B15" s="17" t="s">
        <v>20</v>
      </c>
      <c r="C15" s="17" t="s">
        <v>21</v>
      </c>
      <c r="D15" s="7" t="s">
        <v>134</v>
      </c>
      <c r="E15" s="8">
        <v>45395</v>
      </c>
      <c r="F15" s="12">
        <v>0.375</v>
      </c>
      <c r="G15" s="8">
        <f t="shared" si="0"/>
        <v>45395</v>
      </c>
      <c r="H15" s="12">
        <v>0.5</v>
      </c>
      <c r="I15" s="17" t="s">
        <v>23</v>
      </c>
      <c r="J15" s="27" t="s">
        <v>133</v>
      </c>
      <c r="K15" s="26" t="s">
        <v>56</v>
      </c>
      <c r="L15" s="17"/>
      <c r="M15" s="17">
        <v>100</v>
      </c>
      <c r="N15" s="17">
        <v>0.01</v>
      </c>
      <c r="O15" s="17" t="s">
        <v>26</v>
      </c>
      <c r="P15" s="17" t="s">
        <v>27</v>
      </c>
      <c r="Q15" s="17" t="s">
        <v>57</v>
      </c>
      <c r="R15" s="17">
        <v>1</v>
      </c>
      <c r="S15" s="17" t="s">
        <v>58</v>
      </c>
    </row>
    <row r="16" spans="1:19" ht="51" x14ac:dyDescent="0.25">
      <c r="A16" s="18">
        <v>11</v>
      </c>
      <c r="B16" s="17" t="s">
        <v>20</v>
      </c>
      <c r="C16" s="17" t="s">
        <v>21</v>
      </c>
      <c r="D16" s="28" t="s">
        <v>132</v>
      </c>
      <c r="E16" s="8">
        <v>45395</v>
      </c>
      <c r="F16" s="12">
        <v>0.5625</v>
      </c>
      <c r="G16" s="8">
        <f t="shared" si="0"/>
        <v>45395</v>
      </c>
      <c r="H16" s="12">
        <v>0.6875</v>
      </c>
      <c r="I16" s="17" t="s">
        <v>23</v>
      </c>
      <c r="J16" s="27" t="s">
        <v>131</v>
      </c>
      <c r="K16" s="26" t="s">
        <v>25</v>
      </c>
      <c r="L16" s="17"/>
      <c r="M16" s="17">
        <v>27</v>
      </c>
      <c r="N16" s="17">
        <v>0.1</v>
      </c>
      <c r="O16" s="17" t="s">
        <v>26</v>
      </c>
      <c r="P16" s="17" t="s">
        <v>27</v>
      </c>
      <c r="Q16" s="17" t="s">
        <v>28</v>
      </c>
      <c r="R16" s="17">
        <v>1</v>
      </c>
      <c r="S16" s="17" t="s">
        <v>29</v>
      </c>
    </row>
    <row r="17" spans="1:19" ht="51" x14ac:dyDescent="0.25">
      <c r="A17" s="18">
        <v>12</v>
      </c>
      <c r="B17" s="17" t="s">
        <v>20</v>
      </c>
      <c r="C17" s="17" t="s">
        <v>21</v>
      </c>
      <c r="D17" s="28" t="s">
        <v>130</v>
      </c>
      <c r="E17" s="8">
        <v>45396</v>
      </c>
      <c r="F17" s="12">
        <v>0.375</v>
      </c>
      <c r="G17" s="8">
        <f t="shared" si="0"/>
        <v>45396</v>
      </c>
      <c r="H17" s="12">
        <v>0.5</v>
      </c>
      <c r="I17" s="17" t="s">
        <v>23</v>
      </c>
      <c r="J17" s="27" t="s">
        <v>129</v>
      </c>
      <c r="K17" s="26" t="s">
        <v>56</v>
      </c>
      <c r="L17" s="17"/>
      <c r="M17" s="17">
        <v>145</v>
      </c>
      <c r="N17" s="17">
        <v>0.1</v>
      </c>
      <c r="O17" s="17" t="s">
        <v>26</v>
      </c>
      <c r="P17" s="17" t="s">
        <v>27</v>
      </c>
      <c r="Q17" s="17" t="s">
        <v>128</v>
      </c>
      <c r="R17" s="17">
        <v>1</v>
      </c>
      <c r="S17" s="17" t="s">
        <v>58</v>
      </c>
    </row>
    <row r="18" spans="1:19" ht="51" x14ac:dyDescent="0.25">
      <c r="A18" s="18">
        <v>13</v>
      </c>
      <c r="B18" s="17" t="s">
        <v>20</v>
      </c>
      <c r="C18" s="17" t="s">
        <v>21</v>
      </c>
      <c r="D18" s="7" t="s">
        <v>127</v>
      </c>
      <c r="E18" s="8">
        <v>45396</v>
      </c>
      <c r="F18" s="12">
        <v>0.5625</v>
      </c>
      <c r="G18" s="8">
        <f t="shared" si="0"/>
        <v>45396</v>
      </c>
      <c r="H18" s="12">
        <v>0.6875</v>
      </c>
      <c r="I18" s="17" t="s">
        <v>23</v>
      </c>
      <c r="J18" s="27" t="s">
        <v>126</v>
      </c>
      <c r="K18" s="26" t="s">
        <v>25</v>
      </c>
      <c r="L18" s="17"/>
      <c r="M18" s="17">
        <v>15</v>
      </c>
      <c r="N18" s="17">
        <v>0.1</v>
      </c>
      <c r="O18" s="17" t="s">
        <v>26</v>
      </c>
      <c r="P18" s="17" t="s">
        <v>27</v>
      </c>
      <c r="Q18" s="17" t="s">
        <v>28</v>
      </c>
      <c r="R18" s="17">
        <v>1</v>
      </c>
      <c r="S18" s="17" t="s">
        <v>29</v>
      </c>
    </row>
    <row r="19" spans="1:19" ht="51" x14ac:dyDescent="0.25">
      <c r="A19" s="18">
        <v>14</v>
      </c>
      <c r="B19" s="17" t="s">
        <v>20</v>
      </c>
      <c r="C19" s="17" t="s">
        <v>21</v>
      </c>
      <c r="D19" s="7" t="s">
        <v>118</v>
      </c>
      <c r="E19" s="8">
        <v>45397</v>
      </c>
      <c r="F19" s="12">
        <v>0.35416666666666669</v>
      </c>
      <c r="G19" s="8">
        <f t="shared" si="0"/>
        <v>45397</v>
      </c>
      <c r="H19" s="12">
        <v>0.47916666666666669</v>
      </c>
      <c r="I19" s="17" t="s">
        <v>23</v>
      </c>
      <c r="J19" s="27" t="s">
        <v>125</v>
      </c>
      <c r="K19" s="26" t="s">
        <v>25</v>
      </c>
      <c r="L19" s="17"/>
      <c r="M19" s="17">
        <v>0</v>
      </c>
      <c r="N19" s="17">
        <v>0.1</v>
      </c>
      <c r="O19" s="17" t="s">
        <v>26</v>
      </c>
      <c r="P19" s="17" t="s">
        <v>27</v>
      </c>
      <c r="Q19" s="17" t="s">
        <v>28</v>
      </c>
      <c r="R19" s="17">
        <v>1</v>
      </c>
      <c r="S19" s="17" t="s">
        <v>29</v>
      </c>
    </row>
    <row r="20" spans="1:19" ht="51" x14ac:dyDescent="0.25">
      <c r="A20" s="18">
        <v>15</v>
      </c>
      <c r="B20" s="17" t="s">
        <v>20</v>
      </c>
      <c r="C20" s="17" t="s">
        <v>21</v>
      </c>
      <c r="D20" s="7" t="s">
        <v>124</v>
      </c>
      <c r="E20" s="8">
        <v>45397</v>
      </c>
      <c r="F20" s="12">
        <v>0.5625</v>
      </c>
      <c r="G20" s="8">
        <f t="shared" si="0"/>
        <v>45397</v>
      </c>
      <c r="H20" s="12">
        <v>0.6875</v>
      </c>
      <c r="I20" s="17" t="s">
        <v>23</v>
      </c>
      <c r="J20" s="27" t="s">
        <v>123</v>
      </c>
      <c r="K20" s="26" t="s">
        <v>25</v>
      </c>
      <c r="L20" s="17"/>
      <c r="M20" s="17">
        <v>1</v>
      </c>
      <c r="N20" s="17">
        <v>0.1</v>
      </c>
      <c r="O20" s="17" t="s">
        <v>26</v>
      </c>
      <c r="P20" s="17" t="s">
        <v>27</v>
      </c>
      <c r="Q20" s="17" t="s">
        <v>28</v>
      </c>
      <c r="R20" s="17">
        <v>1</v>
      </c>
      <c r="S20" s="17" t="s">
        <v>29</v>
      </c>
    </row>
    <row r="21" spans="1:19" ht="51" x14ac:dyDescent="0.25">
      <c r="A21" s="18">
        <v>16</v>
      </c>
      <c r="B21" s="17" t="s">
        <v>20</v>
      </c>
      <c r="C21" s="17" t="s">
        <v>21</v>
      </c>
      <c r="D21" s="7" t="s">
        <v>122</v>
      </c>
      <c r="E21" s="8">
        <v>45400</v>
      </c>
      <c r="F21" s="12">
        <v>0.375</v>
      </c>
      <c r="G21" s="8">
        <f t="shared" si="0"/>
        <v>45400</v>
      </c>
      <c r="H21" s="12">
        <v>0.5</v>
      </c>
      <c r="I21" s="17" t="s">
        <v>23</v>
      </c>
      <c r="J21" s="27" t="s">
        <v>121</v>
      </c>
      <c r="K21" s="26" t="s">
        <v>56</v>
      </c>
      <c r="L21" s="17"/>
      <c r="M21" s="17">
        <v>80</v>
      </c>
      <c r="N21" s="17"/>
      <c r="O21" s="17" t="s">
        <v>26</v>
      </c>
      <c r="P21" s="17" t="s">
        <v>27</v>
      </c>
      <c r="Q21" s="17" t="s">
        <v>57</v>
      </c>
      <c r="R21" s="17">
        <v>1</v>
      </c>
      <c r="S21" s="17" t="s">
        <v>58</v>
      </c>
    </row>
    <row r="22" spans="1:19" ht="51" x14ac:dyDescent="0.25">
      <c r="A22" s="18">
        <v>17</v>
      </c>
      <c r="B22" s="17" t="s">
        <v>20</v>
      </c>
      <c r="C22" s="17" t="s">
        <v>21</v>
      </c>
      <c r="D22" s="7" t="s">
        <v>120</v>
      </c>
      <c r="E22" s="8">
        <v>45401</v>
      </c>
      <c r="F22" s="12">
        <v>0.5625</v>
      </c>
      <c r="G22" s="8">
        <f t="shared" si="0"/>
        <v>45401</v>
      </c>
      <c r="H22" s="12">
        <v>0.6875</v>
      </c>
      <c r="I22" s="17" t="s">
        <v>23</v>
      </c>
      <c r="J22" s="27" t="s">
        <v>119</v>
      </c>
      <c r="K22" s="26" t="s">
        <v>25</v>
      </c>
      <c r="L22" s="17"/>
      <c r="M22" s="17">
        <v>25</v>
      </c>
      <c r="N22" s="17">
        <v>0.1</v>
      </c>
      <c r="O22" s="17" t="s">
        <v>26</v>
      </c>
      <c r="P22" s="17" t="s">
        <v>27</v>
      </c>
      <c r="Q22" s="17" t="s">
        <v>28</v>
      </c>
      <c r="R22" s="17">
        <v>1</v>
      </c>
      <c r="S22" s="17" t="s">
        <v>29</v>
      </c>
    </row>
    <row r="23" spans="1:19" ht="51" x14ac:dyDescent="0.25">
      <c r="A23" s="18">
        <v>18</v>
      </c>
      <c r="B23" s="17" t="s">
        <v>20</v>
      </c>
      <c r="C23" s="17" t="s">
        <v>21</v>
      </c>
      <c r="D23" s="7" t="s">
        <v>118</v>
      </c>
      <c r="E23" s="8">
        <v>45402</v>
      </c>
      <c r="F23" s="12">
        <v>0.5625</v>
      </c>
      <c r="G23" s="8">
        <f t="shared" si="0"/>
        <v>45402</v>
      </c>
      <c r="H23" s="12">
        <v>0.6875</v>
      </c>
      <c r="I23" s="17" t="s">
        <v>23</v>
      </c>
      <c r="J23" s="27" t="s">
        <v>117</v>
      </c>
      <c r="K23" s="26" t="s">
        <v>25</v>
      </c>
      <c r="L23" s="17"/>
      <c r="M23" s="17">
        <v>1</v>
      </c>
      <c r="N23" s="17">
        <v>0.1</v>
      </c>
      <c r="O23" s="17" t="s">
        <v>26</v>
      </c>
      <c r="P23" s="17" t="s">
        <v>27</v>
      </c>
      <c r="Q23" s="17" t="s">
        <v>28</v>
      </c>
      <c r="R23" s="17">
        <v>1</v>
      </c>
      <c r="S23" s="17" t="s">
        <v>29</v>
      </c>
    </row>
    <row r="24" spans="1:19" ht="51" x14ac:dyDescent="0.25">
      <c r="A24" s="18">
        <v>19</v>
      </c>
      <c r="B24" s="17" t="s">
        <v>20</v>
      </c>
      <c r="C24" s="17" t="s">
        <v>21</v>
      </c>
      <c r="D24" s="7" t="s">
        <v>112</v>
      </c>
      <c r="E24" s="8">
        <v>45403</v>
      </c>
      <c r="F24" s="12">
        <v>0.375</v>
      </c>
      <c r="G24" s="8">
        <f t="shared" si="0"/>
        <v>45403</v>
      </c>
      <c r="H24" s="12">
        <v>0.5</v>
      </c>
      <c r="I24" s="17" t="s">
        <v>23</v>
      </c>
      <c r="J24" s="27" t="s">
        <v>102</v>
      </c>
      <c r="K24" s="26" t="s">
        <v>56</v>
      </c>
      <c r="L24" s="17"/>
      <c r="M24" s="17">
        <v>65</v>
      </c>
      <c r="N24" s="17">
        <v>0.01</v>
      </c>
      <c r="O24" s="17" t="s">
        <v>26</v>
      </c>
      <c r="P24" s="17" t="s">
        <v>27</v>
      </c>
      <c r="Q24" s="17" t="s">
        <v>57</v>
      </c>
      <c r="R24" s="17">
        <v>1</v>
      </c>
      <c r="S24" s="17" t="s">
        <v>58</v>
      </c>
    </row>
    <row r="25" spans="1:19" ht="51" x14ac:dyDescent="0.25">
      <c r="A25" s="18">
        <v>20</v>
      </c>
      <c r="B25" s="17" t="s">
        <v>20</v>
      </c>
      <c r="C25" s="17" t="s">
        <v>21</v>
      </c>
      <c r="D25" s="13" t="s">
        <v>116</v>
      </c>
      <c r="E25" s="8">
        <v>45403</v>
      </c>
      <c r="F25" s="12">
        <v>0.5625</v>
      </c>
      <c r="G25" s="8">
        <f t="shared" si="0"/>
        <v>45403</v>
      </c>
      <c r="H25" s="12">
        <v>0.6875</v>
      </c>
      <c r="I25" s="17" t="s">
        <v>23</v>
      </c>
      <c r="J25" s="27" t="s">
        <v>115</v>
      </c>
      <c r="K25" s="26" t="s">
        <v>25</v>
      </c>
      <c r="L25" s="17"/>
      <c r="M25" s="17">
        <v>1</v>
      </c>
      <c r="N25" s="17">
        <v>0.1</v>
      </c>
      <c r="O25" s="17" t="s">
        <v>26</v>
      </c>
      <c r="P25" s="17" t="s">
        <v>27</v>
      </c>
      <c r="Q25" s="17" t="s">
        <v>28</v>
      </c>
      <c r="R25" s="17">
        <v>1</v>
      </c>
      <c r="S25" s="17" t="s">
        <v>29</v>
      </c>
    </row>
    <row r="26" spans="1:19" ht="51" x14ac:dyDescent="0.25">
      <c r="A26" s="18">
        <v>21</v>
      </c>
      <c r="B26" s="17" t="s">
        <v>20</v>
      </c>
      <c r="C26" s="17" t="s">
        <v>21</v>
      </c>
      <c r="D26" s="13" t="s">
        <v>114</v>
      </c>
      <c r="E26" s="8">
        <v>45404</v>
      </c>
      <c r="F26" s="12">
        <v>0.35416666666666669</v>
      </c>
      <c r="G26" s="8">
        <f t="shared" si="0"/>
        <v>45404</v>
      </c>
      <c r="H26" s="12">
        <v>0.47916666666666669</v>
      </c>
      <c r="I26" s="17" t="s">
        <v>23</v>
      </c>
      <c r="J26" s="27" t="s">
        <v>113</v>
      </c>
      <c r="K26" s="26" t="s">
        <v>25</v>
      </c>
      <c r="L26" s="17"/>
      <c r="M26" s="17">
        <v>20</v>
      </c>
      <c r="N26" s="17">
        <v>0.1</v>
      </c>
      <c r="O26" s="17" t="s">
        <v>26</v>
      </c>
      <c r="P26" s="17" t="s">
        <v>27</v>
      </c>
      <c r="Q26" s="17" t="s">
        <v>28</v>
      </c>
      <c r="R26" s="17">
        <v>1</v>
      </c>
      <c r="S26" s="17" t="s">
        <v>29</v>
      </c>
    </row>
    <row r="27" spans="1:19" ht="51" x14ac:dyDescent="0.25">
      <c r="A27" s="18">
        <v>22</v>
      </c>
      <c r="B27" s="17" t="s">
        <v>20</v>
      </c>
      <c r="C27" s="17" t="s">
        <v>21</v>
      </c>
      <c r="D27" s="7" t="s">
        <v>112</v>
      </c>
      <c r="E27" s="8">
        <v>45404</v>
      </c>
      <c r="F27" s="12">
        <v>0.375</v>
      </c>
      <c r="G27" s="8">
        <f t="shared" si="0"/>
        <v>45404</v>
      </c>
      <c r="H27" s="12">
        <v>0.5</v>
      </c>
      <c r="I27" s="17" t="s">
        <v>23</v>
      </c>
      <c r="J27" s="27" t="s">
        <v>102</v>
      </c>
      <c r="K27" s="26" t="s">
        <v>56</v>
      </c>
      <c r="L27" s="17"/>
      <c r="M27" s="17">
        <v>85</v>
      </c>
      <c r="N27" s="17">
        <v>0.01</v>
      </c>
      <c r="O27" s="17" t="s">
        <v>26</v>
      </c>
      <c r="P27" s="17" t="s">
        <v>27</v>
      </c>
      <c r="Q27" s="17" t="s">
        <v>57</v>
      </c>
      <c r="R27" s="17">
        <v>1</v>
      </c>
      <c r="S27" s="17" t="s">
        <v>58</v>
      </c>
    </row>
    <row r="28" spans="1:19" ht="51" x14ac:dyDescent="0.25">
      <c r="A28" s="18">
        <v>23</v>
      </c>
      <c r="B28" s="17" t="s">
        <v>20</v>
      </c>
      <c r="C28" s="17" t="s">
        <v>21</v>
      </c>
      <c r="D28" s="13" t="s">
        <v>111</v>
      </c>
      <c r="E28" s="8">
        <v>45404</v>
      </c>
      <c r="F28" s="12">
        <v>0.5625</v>
      </c>
      <c r="G28" s="8">
        <f t="shared" si="0"/>
        <v>45404</v>
      </c>
      <c r="H28" s="12">
        <v>0.6875</v>
      </c>
      <c r="I28" s="17" t="s">
        <v>23</v>
      </c>
      <c r="J28" s="27" t="s">
        <v>110</v>
      </c>
      <c r="K28" s="26" t="s">
        <v>25</v>
      </c>
      <c r="L28" s="17"/>
      <c r="M28" s="17">
        <v>5</v>
      </c>
      <c r="N28" s="17">
        <v>0.1</v>
      </c>
      <c r="O28" s="17" t="s">
        <v>26</v>
      </c>
      <c r="P28" s="17" t="s">
        <v>27</v>
      </c>
      <c r="Q28" s="17" t="s">
        <v>28</v>
      </c>
      <c r="R28" s="17">
        <v>1</v>
      </c>
      <c r="S28" s="17" t="s">
        <v>29</v>
      </c>
    </row>
    <row r="29" spans="1:19" ht="51" x14ac:dyDescent="0.25">
      <c r="A29" s="18">
        <v>24</v>
      </c>
      <c r="B29" s="17" t="s">
        <v>20</v>
      </c>
      <c r="C29" s="17" t="s">
        <v>21</v>
      </c>
      <c r="D29" s="13" t="s">
        <v>109</v>
      </c>
      <c r="E29" s="8">
        <v>45408</v>
      </c>
      <c r="F29" s="12">
        <v>0.35416666666666669</v>
      </c>
      <c r="G29" s="8">
        <f t="shared" si="0"/>
        <v>45408</v>
      </c>
      <c r="H29" s="12">
        <v>0.47916666666666669</v>
      </c>
      <c r="I29" s="17" t="s">
        <v>23</v>
      </c>
      <c r="J29" s="27" t="s">
        <v>108</v>
      </c>
      <c r="K29" s="26" t="s">
        <v>25</v>
      </c>
      <c r="L29" s="17"/>
      <c r="M29" s="17">
        <v>2</v>
      </c>
      <c r="N29" s="17">
        <v>0.1</v>
      </c>
      <c r="O29" s="17" t="s">
        <v>26</v>
      </c>
      <c r="P29" s="17" t="s">
        <v>27</v>
      </c>
      <c r="Q29" s="17" t="s">
        <v>28</v>
      </c>
      <c r="R29" s="17">
        <v>1</v>
      </c>
      <c r="S29" s="17" t="s">
        <v>29</v>
      </c>
    </row>
    <row r="30" spans="1:19" ht="51" x14ac:dyDescent="0.25">
      <c r="A30" s="18">
        <v>25</v>
      </c>
      <c r="B30" s="17" t="s">
        <v>20</v>
      </c>
      <c r="C30" s="17" t="s">
        <v>21</v>
      </c>
      <c r="D30" s="7" t="s">
        <v>103</v>
      </c>
      <c r="E30" s="8">
        <v>45407</v>
      </c>
      <c r="F30" s="12">
        <v>0.375</v>
      </c>
      <c r="G30" s="8">
        <f t="shared" si="0"/>
        <v>45407</v>
      </c>
      <c r="H30" s="12">
        <v>0.5</v>
      </c>
      <c r="I30" s="17" t="s">
        <v>23</v>
      </c>
      <c r="J30" s="27" t="s">
        <v>102</v>
      </c>
      <c r="K30" s="26" t="s">
        <v>56</v>
      </c>
      <c r="L30" s="17"/>
      <c r="M30" s="17">
        <v>85</v>
      </c>
      <c r="N30" s="17">
        <v>0.01</v>
      </c>
      <c r="O30" s="17" t="s">
        <v>26</v>
      </c>
      <c r="P30" s="17" t="s">
        <v>27</v>
      </c>
      <c r="Q30" s="17" t="s">
        <v>28</v>
      </c>
      <c r="R30" s="17">
        <v>1</v>
      </c>
      <c r="S30" s="17" t="s">
        <v>58</v>
      </c>
    </row>
    <row r="31" spans="1:19" ht="51" x14ac:dyDescent="0.25">
      <c r="A31" s="18">
        <v>26</v>
      </c>
      <c r="B31" s="17" t="s">
        <v>20</v>
      </c>
      <c r="C31" s="17" t="s">
        <v>21</v>
      </c>
      <c r="D31" s="13" t="s">
        <v>107</v>
      </c>
      <c r="E31" s="8">
        <v>45408</v>
      </c>
      <c r="F31" s="12">
        <v>0.5625</v>
      </c>
      <c r="G31" s="8">
        <f t="shared" si="0"/>
        <v>45408</v>
      </c>
      <c r="H31" s="12">
        <v>0.6875</v>
      </c>
      <c r="I31" s="17" t="s">
        <v>23</v>
      </c>
      <c r="J31" s="27" t="s">
        <v>106</v>
      </c>
      <c r="K31" s="26" t="s">
        <v>25</v>
      </c>
      <c r="L31" s="17"/>
      <c r="M31" s="17">
        <v>50</v>
      </c>
      <c r="N31" s="17">
        <v>0.1</v>
      </c>
      <c r="O31" s="17" t="s">
        <v>26</v>
      </c>
      <c r="P31" s="17" t="s">
        <v>27</v>
      </c>
      <c r="Q31" s="17" t="s">
        <v>28</v>
      </c>
      <c r="R31" s="17">
        <v>1</v>
      </c>
      <c r="S31" s="17" t="s">
        <v>29</v>
      </c>
    </row>
    <row r="32" spans="1:19" ht="51" x14ac:dyDescent="0.25">
      <c r="A32" s="18">
        <v>27</v>
      </c>
      <c r="B32" s="17" t="s">
        <v>20</v>
      </c>
      <c r="C32" s="17" t="s">
        <v>21</v>
      </c>
      <c r="D32" s="13" t="s">
        <v>105</v>
      </c>
      <c r="E32" s="8">
        <v>45409</v>
      </c>
      <c r="F32" s="12">
        <v>0.5625</v>
      </c>
      <c r="G32" s="8">
        <f t="shared" si="0"/>
        <v>45409</v>
      </c>
      <c r="H32" s="12">
        <v>0.6875</v>
      </c>
      <c r="I32" s="17" t="s">
        <v>23</v>
      </c>
      <c r="J32" s="27" t="s">
        <v>104</v>
      </c>
      <c r="K32" s="26" t="s">
        <v>25</v>
      </c>
      <c r="L32" s="17"/>
      <c r="M32" s="17">
        <v>25</v>
      </c>
      <c r="N32" s="17">
        <v>0.1</v>
      </c>
      <c r="O32" s="17" t="s">
        <v>26</v>
      </c>
      <c r="P32" s="17" t="s">
        <v>27</v>
      </c>
      <c r="Q32" s="17" t="s">
        <v>28</v>
      </c>
      <c r="R32" s="17">
        <v>1</v>
      </c>
      <c r="S32" s="17" t="s">
        <v>29</v>
      </c>
    </row>
    <row r="33" spans="1:19" ht="51" x14ac:dyDescent="0.25">
      <c r="A33" s="18">
        <v>28</v>
      </c>
      <c r="B33" s="17" t="s">
        <v>20</v>
      </c>
      <c r="C33" s="17" t="s">
        <v>21</v>
      </c>
      <c r="D33" s="7" t="s">
        <v>103</v>
      </c>
      <c r="E33" s="8">
        <v>45410</v>
      </c>
      <c r="F33" s="12">
        <v>0.375</v>
      </c>
      <c r="G33" s="8">
        <f t="shared" si="0"/>
        <v>45410</v>
      </c>
      <c r="H33" s="12">
        <v>0.5</v>
      </c>
      <c r="I33" s="17" t="s">
        <v>23</v>
      </c>
      <c r="J33" s="27" t="s">
        <v>102</v>
      </c>
      <c r="K33" s="26" t="s">
        <v>56</v>
      </c>
      <c r="L33" s="17"/>
      <c r="M33" s="17">
        <v>85</v>
      </c>
      <c r="N33" s="17">
        <v>0.01</v>
      </c>
      <c r="O33" s="17" t="s">
        <v>26</v>
      </c>
      <c r="P33" s="17" t="s">
        <v>27</v>
      </c>
      <c r="Q33" s="17" t="s">
        <v>57</v>
      </c>
      <c r="R33" s="17">
        <v>1</v>
      </c>
      <c r="S33" s="17" t="s">
        <v>58</v>
      </c>
    </row>
  </sheetData>
  <mergeCells count="19"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2024</vt:lpstr>
      <vt:lpstr>февраль 2024</vt:lpstr>
      <vt:lpstr>март 2024</vt:lpstr>
      <vt:lpstr>апрель 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Нач.  ПЭО</dc:creator>
  <cp:lastModifiedBy>Podlipincev</cp:lastModifiedBy>
  <dcterms:created xsi:type="dcterms:W3CDTF">2024-01-25T12:08:26Z</dcterms:created>
  <dcterms:modified xsi:type="dcterms:W3CDTF">2024-03-21T12:32:39Z</dcterms:modified>
</cp:coreProperties>
</file>