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Труды\КСК\2024\Раскрытие информации КСК 2024\Стандарты 2024\19 г 2+\19g2\"/>
    </mc:Choice>
  </mc:AlternateContent>
  <xr:revisionPtr revIDLastSave="0" documentId="13_ncr:1_{1A82050C-0ADC-4DD9-A07A-250EF3F5D05B}" xr6:coauthVersionLast="45" xr6:coauthVersionMax="45" xr10:uidLastSave="{00000000-0000-0000-0000-000000000000}"/>
  <bookViews>
    <workbookView xWindow="-120" yWindow="-120" windowWidth="29040" windowHeight="15840" tabRatio="740" xr2:uid="{00000000-000D-0000-FFFF-FFFF00000000}"/>
  </bookViews>
  <sheets>
    <sheet name="19 г2_Баланс" sheetId="6" r:id="rId1"/>
  </sheets>
  <externalReferences>
    <externalReference r:id="rId2"/>
  </externalReferences>
  <definedNames>
    <definedName name="_xlnm.Print_Area" localSheetId="0">'19 г2_Баланс'!$A$1:$H$14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H11" i="6"/>
  <c r="H12" i="6"/>
  <c r="G12" i="6"/>
  <c r="D12" i="6" s="1"/>
  <c r="D13" i="6" s="1"/>
  <c r="F10" i="6"/>
  <c r="H10" i="6"/>
  <c r="E10" i="6"/>
  <c r="D10" i="6" s="1"/>
  <c r="D11" i="6" l="1"/>
</calcChain>
</file>

<file path=xl/sharedStrings.xml><?xml version="1.0" encoding="utf-8"?>
<sst xmlns="http://schemas.openxmlformats.org/spreadsheetml/2006/main" count="28" uniqueCount="25">
  <si>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</si>
  <si>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</si>
  <si>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</si>
  <si>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</si>
  <si>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</si>
  <si>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</si>
  <si>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</si>
  <si>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</si>
  <si>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</si>
  <si>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</si>
  <si>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</si>
  <si>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</si>
  <si>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</si>
  <si>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</si>
  <si>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</si>
  <si>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</si>
  <si>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</si>
  <si>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</si>
  <si>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</si>
  <si>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</si>
  <si>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</si>
  <si>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-</t>
  </si>
  <si>
    <t>*  АО "Кисловодская сетевая компания" осуществляет деятельность по передаче электрической энергии с 31.03.2014 г.</t>
  </si>
  <si>
    <t>АО "Кисловодская сетевая компания"</t>
  </si>
  <si>
    <t xml:space="preserve">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</si>
</sst>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\ ###\ ###\ ##0.000"/>
    <numFmt numFmtId="165" formatCode="0.000"/>
    <numFmt numFmtId="166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0" borderId="0" applyBorder="0">
      <alignment vertical="top"/>
    </xf>
  </cellStyleXfs>
  <cellXfs count="34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0" fontId="4" fillId="0" borderId="0" xfId="0" applyFont="1"/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/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6">
    <cellStyle name="Обычный" xfId="0" builtinId="0"/>
    <cellStyle name="Обычный 10" xfId="5" xr:uid="{00000000-0005-0000-0000-000001000000}"/>
    <cellStyle name="Обычный 2" xfId="1" xr:uid="{00000000-0005-0000-0000-000002000000}"/>
    <cellStyle name="Обычный 8" xfId="2" xr:uid="{00000000-0005-0000-0000-000003000000}"/>
    <cellStyle name="Процентный" xfId="4" builtinId="5"/>
    <cellStyle name="Процентный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46EP.STX.EIA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/>
      <sheetData sheetId="2">
        <row r="19">
          <cell r="J19">
            <v>42303.233</v>
          </cell>
        </row>
        <row r="26">
          <cell r="I26">
            <v>188844.58499999999</v>
          </cell>
          <cell r="L26">
            <v>2.2309999999999999</v>
          </cell>
        </row>
        <row r="27">
          <cell r="J27">
            <v>58551.394999999997</v>
          </cell>
        </row>
        <row r="38">
          <cell r="K38">
            <v>122030.681</v>
          </cell>
          <cell r="L38">
            <v>39898.146000000001</v>
          </cell>
        </row>
        <row r="43">
          <cell r="K43">
            <v>2028.34</v>
          </cell>
        </row>
        <row r="45">
          <cell r="L45">
            <v>88749.618000000002</v>
          </cell>
        </row>
        <row r="49">
          <cell r="K49">
            <v>11579.329</v>
          </cell>
          <cell r="L49">
            <v>25415.33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SheetLayoutView="80" workbookViewId="0">
      <selection activeCell="I17" sqref="I17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2.710937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11" x14ac:dyDescent="0.3">
      <c r="A1" s="1"/>
      <c r="E1" s="3"/>
    </row>
    <row r="3" spans="1:11" ht="70.5" customHeight="1" x14ac:dyDescent="0.3">
      <c r="A3" s="20" t="s">
        <v>20</v>
      </c>
      <c r="B3" s="21"/>
      <c r="C3" s="21"/>
      <c r="D3" s="21"/>
      <c r="E3" s="21"/>
      <c r="F3" s="21"/>
      <c r="G3" s="21"/>
      <c r="H3" s="21"/>
    </row>
    <row r="4" spans="1:11" ht="17.25" x14ac:dyDescent="0.3">
      <c r="A4" s="20" t="s">
        <v>24</v>
      </c>
      <c r="B4" s="20"/>
      <c r="C4" s="20"/>
      <c r="D4" s="20"/>
      <c r="E4" s="20"/>
      <c r="F4" s="20"/>
      <c r="G4" s="20"/>
      <c r="H4" s="20"/>
    </row>
    <row r="6" spans="1:11" ht="17.25" x14ac:dyDescent="0.3">
      <c r="A6" s="20" t="s">
        <v>23</v>
      </c>
      <c r="B6" s="21"/>
      <c r="C6" s="21"/>
      <c r="D6" s="21"/>
      <c r="E6" s="21"/>
      <c r="F6" s="21"/>
      <c r="G6" s="21"/>
      <c r="H6" s="21"/>
    </row>
    <row r="7" spans="1:11" x14ac:dyDescent="0.3">
      <c r="A7" s="22" t="s">
        <v>4</v>
      </c>
      <c r="B7" s="25" t="s">
        <v>5</v>
      </c>
      <c r="C7" s="22" t="s">
        <v>12</v>
      </c>
      <c r="D7" s="25" t="s">
        <v>6</v>
      </c>
      <c r="E7" s="25"/>
      <c r="F7" s="25"/>
      <c r="G7" s="25"/>
      <c r="H7" s="28"/>
    </row>
    <row r="8" spans="1:11" x14ac:dyDescent="0.3">
      <c r="A8" s="23"/>
      <c r="B8" s="26"/>
      <c r="C8" s="23"/>
      <c r="D8" s="29" t="s">
        <v>7</v>
      </c>
      <c r="E8" s="31" t="s">
        <v>8</v>
      </c>
      <c r="F8" s="32"/>
      <c r="G8" s="32"/>
      <c r="H8" s="33"/>
    </row>
    <row r="9" spans="1:11" x14ac:dyDescent="0.3">
      <c r="A9" s="24"/>
      <c r="B9" s="27"/>
      <c r="C9" s="24"/>
      <c r="D9" s="30"/>
      <c r="E9" s="4" t="s">
        <v>0</v>
      </c>
      <c r="F9" s="5" t="s">
        <v>1</v>
      </c>
      <c r="G9" s="4" t="s">
        <v>2</v>
      </c>
      <c r="H9" s="6" t="s">
        <v>3</v>
      </c>
    </row>
    <row r="10" spans="1:11" x14ac:dyDescent="0.3">
      <c r="A10" s="7" t="s">
        <v>9</v>
      </c>
      <c r="B10" s="8" t="s">
        <v>14</v>
      </c>
      <c r="C10" s="9" t="s">
        <v>11</v>
      </c>
      <c r="D10" s="16">
        <f>E10+F10+H10</f>
        <v>289.70144399999998</v>
      </c>
      <c r="E10" s="18">
        <f>'[1]Отпуск ЭЭ сет организациями'!$I$26/1000</f>
        <v>188.844585</v>
      </c>
      <c r="F10" s="19">
        <f>('[1]Отпуск ЭЭ сет организациями'!$J$19+'[1]Отпуск ЭЭ сет организациями'!$J$27)/1000</f>
        <v>100.85462799999999</v>
      </c>
      <c r="G10" s="19"/>
      <c r="H10" s="18">
        <f>'[1]Отпуск ЭЭ сет организациями'!$L$26/1000</f>
        <v>2.2309999999999999E-3</v>
      </c>
    </row>
    <row r="11" spans="1:11" x14ac:dyDescent="0.3">
      <c r="A11" s="10" t="s">
        <v>15</v>
      </c>
      <c r="B11" s="11" t="s">
        <v>13</v>
      </c>
      <c r="C11" s="12" t="s">
        <v>11</v>
      </c>
      <c r="D11" s="16">
        <f>G11+H11</f>
        <v>252.706785</v>
      </c>
      <c r="E11" s="18"/>
      <c r="F11" s="18"/>
      <c r="G11" s="19">
        <f>'[1]Отпуск ЭЭ сет организациями'!$K$38/1000+'[1]Отпуск ЭЭ сет организациями'!$K$43/1000</f>
        <v>124.059021</v>
      </c>
      <c r="H11" s="19">
        <f>'[1]Отпуск ЭЭ сет организациями'!$L$38/1000+'[1]Отпуск ЭЭ сет организациями'!$L$45/1000</f>
        <v>128.647764</v>
      </c>
    </row>
    <row r="12" spans="1:11" x14ac:dyDescent="0.3">
      <c r="A12" s="10" t="s">
        <v>16</v>
      </c>
      <c r="B12" s="11" t="s">
        <v>17</v>
      </c>
      <c r="C12" s="12" t="s">
        <v>11</v>
      </c>
      <c r="D12" s="16">
        <f>G12+H12</f>
        <v>36.994658999999999</v>
      </c>
      <c r="E12" s="18"/>
      <c r="F12" s="19"/>
      <c r="G12" s="19">
        <f>'[1]Отпуск ЭЭ сет организациями'!$K$49/1000</f>
        <v>11.579329</v>
      </c>
      <c r="H12" s="19">
        <f>'[1]Отпуск ЭЭ сет организациями'!$L$49/1000</f>
        <v>25.415330000000001</v>
      </c>
    </row>
    <row r="13" spans="1:11" ht="31.5" x14ac:dyDescent="0.3">
      <c r="A13" s="10" t="s">
        <v>19</v>
      </c>
      <c r="B13" s="11" t="s">
        <v>18</v>
      </c>
      <c r="C13" s="12" t="s">
        <v>10</v>
      </c>
      <c r="D13" s="13">
        <f>D12/D10</f>
        <v>0.12769925648006089</v>
      </c>
      <c r="E13" s="15"/>
      <c r="F13" s="15"/>
      <c r="G13" s="15" t="s">
        <v>21</v>
      </c>
      <c r="H13" s="15" t="s">
        <v>21</v>
      </c>
      <c r="K13" s="3"/>
    </row>
    <row r="15" spans="1:11" x14ac:dyDescent="0.3">
      <c r="A15" s="14" t="s">
        <v>22</v>
      </c>
    </row>
    <row r="17" spans="5:5" x14ac:dyDescent="0.3">
      <c r="E17" s="17"/>
    </row>
  </sheetData>
  <mergeCells count="9">
    <mergeCell ref="A3:H3"/>
    <mergeCell ref="A7:A9"/>
    <mergeCell ref="B7:B9"/>
    <mergeCell ref="D7:H7"/>
    <mergeCell ref="D8:D9"/>
    <mergeCell ref="E8:H8"/>
    <mergeCell ref="C7:C9"/>
    <mergeCell ref="A6:H6"/>
    <mergeCell ref="A4:H4"/>
  </mergeCells>
  <dataValidations count="2">
    <dataValidation allowBlank="1" sqref="A10:C13" xr:uid="{00000000-0002-0000-0000-000000000000}"/>
    <dataValidation type="decimal" allowBlank="1" showErrorMessage="1" errorTitle="Ошибка" error="Допускается ввод только действительных чисел!" sqref="F10:G10 G11:H11 F12:H12" xr:uid="{00000000-0002-0000-0000-000001000000}">
      <formula1>-9.99999999999999E+23</formula1>
      <formula2>9.99999999999999E+23</formula2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 г2_Баланс</vt:lpstr>
      <vt:lpstr>'19 г2_Баланс'!Область_печати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Нач.  ПЭО</cp:lastModifiedBy>
  <cp:lastPrinted>2015-06-16T07:59:52Z</cp:lastPrinted>
  <dcterms:created xsi:type="dcterms:W3CDTF">2015-04-01T08:30:50Z</dcterms:created>
  <dcterms:modified xsi:type="dcterms:W3CDTF">2024-02-12T13:31:43Z</dcterms:modified>
</cp:coreProperties>
</file>