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ередача_2014г." sheetId="1" r:id="rId1"/>
  </sheets>
  <externalReferences>
    <externalReference r:id="rId2"/>
  </externalReferences>
  <definedNames>
    <definedName name="org">[1]Титульный!$G$16</definedName>
  </definedNames>
  <calcPr calcId="125725"/>
</workbook>
</file>

<file path=xl/calcChain.xml><?xml version="1.0" encoding="utf-8"?>
<calcChain xmlns="http://schemas.openxmlformats.org/spreadsheetml/2006/main">
  <c r="C66" i="1"/>
  <c r="C65"/>
  <c r="C64"/>
  <c r="C63"/>
  <c r="C62"/>
  <c r="C61"/>
  <c r="C60"/>
  <c r="C59"/>
  <c r="C58"/>
  <c r="G57"/>
  <c r="F57"/>
  <c r="C57"/>
  <c r="C55"/>
  <c r="C54"/>
  <c r="C53"/>
  <c r="E51"/>
  <c r="D51"/>
  <c r="C50"/>
  <c r="C49"/>
  <c r="C48"/>
  <c r="C47"/>
  <c r="C46"/>
  <c r="C45"/>
  <c r="C44"/>
  <c r="C43"/>
  <c r="C42"/>
  <c r="C41"/>
  <c r="G40"/>
  <c r="G51" s="1"/>
  <c r="F40"/>
  <c r="C40" s="1"/>
  <c r="C39"/>
  <c r="C38"/>
  <c r="C37"/>
  <c r="C36"/>
  <c r="F35"/>
  <c r="F51" s="1"/>
  <c r="C51" s="1"/>
  <c r="C35"/>
  <c r="C34"/>
  <c r="C33"/>
  <c r="C32"/>
  <c r="C31"/>
  <c r="E29"/>
  <c r="D29"/>
  <c r="C28"/>
  <c r="C27"/>
  <c r="C26"/>
  <c r="C25"/>
  <c r="C24"/>
  <c r="C23"/>
  <c r="C22"/>
  <c r="C21"/>
  <c r="C20"/>
  <c r="C19"/>
  <c r="G18"/>
  <c r="G29" s="1"/>
  <c r="F18"/>
  <c r="C18"/>
  <c r="C17"/>
  <c r="C16"/>
  <c r="C15"/>
  <c r="C14"/>
  <c r="F13"/>
  <c r="F29" s="1"/>
  <c r="C13"/>
  <c r="C12"/>
  <c r="C11"/>
  <c r="C10"/>
  <c r="C9"/>
  <c r="A3"/>
  <c r="C29" l="1"/>
</calcChain>
</file>

<file path=xl/sharedStrings.xml><?xml version="1.0" encoding="utf-8"?>
<sst xmlns="http://schemas.openxmlformats.org/spreadsheetml/2006/main" count="69" uniqueCount="41">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</sst>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</cellStyleXfs>
  <cellXfs count="23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2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3" applyFont="1" applyBorder="1" applyAlignment="1">
      <alignment horizontal="right" vertical="center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vertical="center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3" applyFont="1" applyAlignment="1" applyProtection="1">
      <alignment vertical="center"/>
    </xf>
    <xf numFmtId="49" fontId="2" fillId="0" borderId="2" xfId="3" applyFont="1" applyBorder="1" applyAlignment="1">
      <alignment horizontal="center" vertical="center"/>
    </xf>
    <xf numFmtId="49" fontId="2" fillId="0" borderId="3" xfId="3" applyFont="1" applyBorder="1" applyAlignment="1" applyProtection="1">
      <alignment vertical="center"/>
    </xf>
    <xf numFmtId="49" fontId="2" fillId="0" borderId="2" xfId="3" applyFont="1" applyBorder="1" applyAlignment="1">
      <alignment vertical="center" wrapText="1"/>
    </xf>
    <xf numFmtId="49" fontId="2" fillId="0" borderId="2" xfId="3" applyFont="1" applyBorder="1" applyAlignment="1">
      <alignment horizontal="center" vertical="center" wrapText="1"/>
    </xf>
    <xf numFmtId="164" fontId="2" fillId="2" borderId="2" xfId="3" applyNumberFormat="1" applyFont="1" applyFill="1" applyBorder="1" applyAlignment="1" applyProtection="1">
      <alignment horizontal="right" vertical="center"/>
    </xf>
    <xf numFmtId="164" fontId="2" fillId="3" borderId="2" xfId="3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esktop/&#1058;&#1088;&#1091;&#1076;&#1099;/&#1050;&#1057;&#1050;/2014/&#1057;&#1090;&#1072;&#1090;&#1080;&#1089;&#1090;&#1080;&#1082;&#1072;/&#1060;&#1086;&#1088;&#1084;&#1099;/46-&#1069;&#1069;%20(&#1087;&#1077;&#1088;&#1077;&#1076;&#1072;&#1095;&#1072;)/&#1087;&#1077;&#1088;&#1077;&#1076;&#1072;&#1095;&#1072;%20%20&#1075;&#1086;&#1076;&#1086;&#1074;&#1072;&#1103;%202014%20&#1074;&#1077;&#1088;&#1085;&#1072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"Горэлектросеть" (г. Кисловодск)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5"/>
  <cols>
    <col min="1" max="1" width="25.42578125" customWidth="1"/>
    <col min="3" max="3" width="13.5703125" customWidth="1"/>
    <col min="4" max="7" width="14.42578125" customWidth="1"/>
  </cols>
  <sheetData>
    <row r="1" spans="1:14" s="1" customFormat="1" ht="12" customHeight="1">
      <c r="A1" s="2"/>
      <c r="B1" s="2"/>
      <c r="C1" s="2"/>
      <c r="D1" s="2"/>
      <c r="E1" s="2"/>
      <c r="F1" s="2"/>
      <c r="G1" s="2"/>
      <c r="H1" s="3"/>
      <c r="N1" s="4"/>
    </row>
    <row r="2" spans="1:14" s="1" customFormat="1" ht="12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</row>
    <row r="3" spans="1:14" s="1" customFormat="1" ht="12" customHeight="1">
      <c r="A3" s="8" t="str">
        <f>IF(org="","Не определено",org)</f>
        <v>ОАО "Горэлектросеть" (г. Кисловодск)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12" customHeight="1">
      <c r="A4" s="9"/>
      <c r="B4" s="9"/>
      <c r="C4" s="9"/>
      <c r="D4" s="9"/>
      <c r="E4" s="9"/>
      <c r="F4" s="9"/>
      <c r="G4" s="10" t="s">
        <v>1</v>
      </c>
    </row>
    <row r="5" spans="1:14" s="1" customFormat="1" ht="15" customHeight="1">
      <c r="A5" s="11" t="s">
        <v>2</v>
      </c>
      <c r="B5" s="11" t="s">
        <v>3</v>
      </c>
      <c r="C5" s="11" t="s">
        <v>4</v>
      </c>
      <c r="D5" s="11" t="s">
        <v>5</v>
      </c>
      <c r="E5" s="11"/>
      <c r="F5" s="11"/>
      <c r="G5" s="11"/>
      <c r="H5" s="12"/>
    </row>
    <row r="6" spans="1:14" s="1" customFormat="1" ht="15" customHeight="1">
      <c r="A6" s="11"/>
      <c r="B6" s="11"/>
      <c r="C6" s="11"/>
      <c r="D6" s="13" t="s">
        <v>6</v>
      </c>
      <c r="E6" s="13" t="s">
        <v>7</v>
      </c>
      <c r="F6" s="13" t="s">
        <v>8</v>
      </c>
      <c r="G6" s="13" t="s">
        <v>9</v>
      </c>
      <c r="H6" s="12"/>
    </row>
    <row r="7" spans="1:14" s="1" customFormat="1" ht="12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14" s="15" customFormat="1" ht="15" customHeight="1">
      <c r="A8" s="16" t="s">
        <v>10</v>
      </c>
      <c r="B8" s="16"/>
      <c r="C8" s="16"/>
      <c r="D8" s="16"/>
      <c r="E8" s="16"/>
      <c r="F8" s="16"/>
      <c r="G8" s="16"/>
      <c r="H8" s="17"/>
    </row>
    <row r="9" spans="1:14" s="15" customFormat="1" ht="40.5" customHeight="1">
      <c r="A9" s="18" t="s">
        <v>11</v>
      </c>
      <c r="B9" s="19">
        <v>10</v>
      </c>
      <c r="C9" s="20">
        <f>SUM(D9:G9)</f>
        <v>0</v>
      </c>
      <c r="D9" s="21"/>
      <c r="E9" s="21"/>
      <c r="F9" s="21"/>
      <c r="G9" s="21"/>
      <c r="H9" s="17"/>
    </row>
    <row r="10" spans="1:14" s="15" customFormat="1" ht="15" customHeight="1">
      <c r="A10" s="18" t="s">
        <v>12</v>
      </c>
      <c r="B10" s="19">
        <v>20</v>
      </c>
      <c r="C10" s="20">
        <f t="shared" ref="C10:C66" si="0">SUM(D10:G10)</f>
        <v>0</v>
      </c>
      <c r="D10" s="21"/>
      <c r="E10" s="21"/>
      <c r="F10" s="21"/>
      <c r="G10" s="21"/>
      <c r="H10" s="17"/>
    </row>
    <row r="11" spans="1:14" s="15" customFormat="1" ht="24" customHeight="1">
      <c r="A11" s="18" t="s">
        <v>13</v>
      </c>
      <c r="B11" s="19">
        <v>30</v>
      </c>
      <c r="C11" s="20">
        <f t="shared" si="0"/>
        <v>0</v>
      </c>
      <c r="D11" s="21"/>
      <c r="E11" s="21"/>
      <c r="F11" s="21"/>
      <c r="G11" s="21"/>
      <c r="H11" s="17"/>
    </row>
    <row r="12" spans="1:14" s="15" customFormat="1" ht="22.5" customHeight="1">
      <c r="A12" s="18" t="s">
        <v>14</v>
      </c>
      <c r="B12" s="19">
        <v>40</v>
      </c>
      <c r="C12" s="20">
        <f t="shared" si="0"/>
        <v>0</v>
      </c>
      <c r="D12" s="21"/>
      <c r="E12" s="21"/>
      <c r="F12" s="21"/>
      <c r="G12" s="21"/>
      <c r="H12" s="17"/>
    </row>
    <row r="13" spans="1:14" s="15" customFormat="1" ht="45.75" customHeight="1">
      <c r="A13" s="18" t="s">
        <v>15</v>
      </c>
      <c r="B13" s="19">
        <v>50</v>
      </c>
      <c r="C13" s="20">
        <f t="shared" si="0"/>
        <v>281563.326</v>
      </c>
      <c r="D13" s="21"/>
      <c r="E13" s="21"/>
      <c r="F13" s="21">
        <f>F14+F15</f>
        <v>281563.326</v>
      </c>
      <c r="G13" s="21"/>
      <c r="H13" s="17"/>
    </row>
    <row r="14" spans="1:14" s="15" customFormat="1" ht="15" customHeight="1">
      <c r="A14" s="18" t="s">
        <v>6</v>
      </c>
      <c r="B14" s="19">
        <v>60</v>
      </c>
      <c r="C14" s="20">
        <f t="shared" si="0"/>
        <v>177979.818</v>
      </c>
      <c r="D14" s="21"/>
      <c r="E14" s="21"/>
      <c r="F14" s="21">
        <v>177979.818</v>
      </c>
      <c r="G14" s="21"/>
      <c r="H14" s="17"/>
    </row>
    <row r="15" spans="1:14" s="15" customFormat="1" ht="15" customHeight="1">
      <c r="A15" s="18" t="s">
        <v>7</v>
      </c>
      <c r="B15" s="19">
        <v>70</v>
      </c>
      <c r="C15" s="20">
        <f t="shared" si="0"/>
        <v>103583.508</v>
      </c>
      <c r="D15" s="21"/>
      <c r="E15" s="21"/>
      <c r="F15" s="21">
        <v>103583.508</v>
      </c>
      <c r="G15" s="21"/>
      <c r="H15" s="17"/>
    </row>
    <row r="16" spans="1:14" s="15" customFormat="1" ht="15" customHeight="1">
      <c r="A16" s="18" t="s">
        <v>8</v>
      </c>
      <c r="B16" s="19">
        <v>80</v>
      </c>
      <c r="C16" s="20">
        <f t="shared" si="0"/>
        <v>0</v>
      </c>
      <c r="D16" s="21"/>
      <c r="E16" s="21"/>
      <c r="F16" s="21"/>
      <c r="G16" s="21"/>
      <c r="H16" s="17"/>
    </row>
    <row r="17" spans="1:8" s="15" customFormat="1" ht="15" customHeight="1">
      <c r="A17" s="18" t="s">
        <v>16</v>
      </c>
      <c r="B17" s="19">
        <v>90</v>
      </c>
      <c r="C17" s="20">
        <f t="shared" si="0"/>
        <v>0</v>
      </c>
      <c r="D17" s="21"/>
      <c r="E17" s="21"/>
      <c r="F17" s="21"/>
      <c r="G17" s="21"/>
      <c r="H17" s="17"/>
    </row>
    <row r="18" spans="1:8" s="15" customFormat="1" ht="15" customHeight="1">
      <c r="A18" s="18" t="s">
        <v>17</v>
      </c>
      <c r="B18" s="19">
        <v>100</v>
      </c>
      <c r="C18" s="20">
        <f t="shared" si="0"/>
        <v>238113.61900000001</v>
      </c>
      <c r="D18" s="21"/>
      <c r="E18" s="21"/>
      <c r="F18" s="21">
        <f>F19</f>
        <v>129171.90300000001</v>
      </c>
      <c r="G18" s="21">
        <f>G19+G20</f>
        <v>108941.716</v>
      </c>
      <c r="H18" s="17"/>
    </row>
    <row r="19" spans="1:8" s="15" customFormat="1" ht="42" customHeight="1">
      <c r="A19" s="18" t="s">
        <v>18</v>
      </c>
      <c r="B19" s="19">
        <v>110</v>
      </c>
      <c r="C19" s="20">
        <f t="shared" si="0"/>
        <v>157615.06299999999</v>
      </c>
      <c r="D19" s="21"/>
      <c r="E19" s="21"/>
      <c r="F19" s="21">
        <v>129171.90300000001</v>
      </c>
      <c r="G19" s="21">
        <v>28443.16</v>
      </c>
      <c r="H19" s="17"/>
    </row>
    <row r="20" spans="1:8" s="15" customFormat="1" ht="25.5" customHeight="1">
      <c r="A20" s="18" t="s">
        <v>19</v>
      </c>
      <c r="B20" s="19">
        <v>120</v>
      </c>
      <c r="C20" s="20">
        <f t="shared" si="0"/>
        <v>80498.555999999997</v>
      </c>
      <c r="D20" s="21"/>
      <c r="E20" s="21"/>
      <c r="F20" s="21"/>
      <c r="G20" s="21">
        <v>80498.555999999997</v>
      </c>
      <c r="H20" s="17"/>
    </row>
    <row r="21" spans="1:8" s="15" customFormat="1" ht="43.5" customHeight="1">
      <c r="A21" s="18" t="s">
        <v>20</v>
      </c>
      <c r="B21" s="19">
        <v>130</v>
      </c>
      <c r="C21" s="20">
        <f t="shared" si="0"/>
        <v>0</v>
      </c>
      <c r="D21" s="21"/>
      <c r="E21" s="21"/>
      <c r="F21" s="21"/>
      <c r="G21" s="21"/>
      <c r="H21" s="17"/>
    </row>
    <row r="22" spans="1:8" s="15" customFormat="1" ht="15" customHeight="1">
      <c r="A22" s="18" t="s">
        <v>21</v>
      </c>
      <c r="B22" s="19">
        <v>140</v>
      </c>
      <c r="C22" s="20">
        <f t="shared" si="0"/>
        <v>0</v>
      </c>
      <c r="D22" s="21"/>
      <c r="E22" s="21"/>
      <c r="F22" s="21"/>
      <c r="G22" s="21"/>
      <c r="H22" s="17"/>
    </row>
    <row r="23" spans="1:8" s="15" customFormat="1" ht="27.75" customHeight="1">
      <c r="A23" s="18" t="s">
        <v>22</v>
      </c>
      <c r="B23" s="19">
        <v>150</v>
      </c>
      <c r="C23" s="20">
        <f t="shared" si="0"/>
        <v>0</v>
      </c>
      <c r="D23" s="21"/>
      <c r="E23" s="21"/>
      <c r="F23" s="21"/>
      <c r="G23" s="21"/>
      <c r="H23" s="17"/>
    </row>
    <row r="24" spans="1:8" s="15" customFormat="1" ht="15" customHeight="1">
      <c r="A24" s="18" t="s">
        <v>23</v>
      </c>
      <c r="B24" s="19">
        <v>160</v>
      </c>
      <c r="C24" s="20">
        <f t="shared" si="0"/>
        <v>319.37200000000001</v>
      </c>
      <c r="D24" s="21"/>
      <c r="E24" s="21"/>
      <c r="F24" s="21"/>
      <c r="G24" s="21">
        <v>319.37200000000001</v>
      </c>
      <c r="H24" s="17"/>
    </row>
    <row r="25" spans="1:8" s="15" customFormat="1" ht="45" customHeight="1">
      <c r="A25" s="18" t="s">
        <v>24</v>
      </c>
      <c r="B25" s="19">
        <v>170</v>
      </c>
      <c r="C25" s="20">
        <f t="shared" si="0"/>
        <v>0</v>
      </c>
      <c r="D25" s="21"/>
      <c r="E25" s="21"/>
      <c r="F25" s="21"/>
      <c r="G25" s="21"/>
      <c r="H25" s="17"/>
    </row>
    <row r="26" spans="1:8" s="15" customFormat="1" ht="33" customHeight="1">
      <c r="A26" s="18" t="s">
        <v>25</v>
      </c>
      <c r="B26" s="19">
        <v>180</v>
      </c>
      <c r="C26" s="20">
        <f t="shared" si="0"/>
        <v>0</v>
      </c>
      <c r="D26" s="21"/>
      <c r="E26" s="21"/>
      <c r="F26" s="21"/>
      <c r="G26" s="21"/>
      <c r="H26" s="17"/>
    </row>
    <row r="27" spans="1:8" s="15" customFormat="1" ht="15" customHeight="1">
      <c r="A27" s="18" t="s">
        <v>26</v>
      </c>
      <c r="B27" s="19">
        <v>190</v>
      </c>
      <c r="C27" s="20">
        <f t="shared" si="0"/>
        <v>43130.334999999999</v>
      </c>
      <c r="D27" s="21"/>
      <c r="E27" s="21"/>
      <c r="F27" s="21">
        <v>12107.223</v>
      </c>
      <c r="G27" s="21">
        <v>31023.112000000001</v>
      </c>
      <c r="H27" s="17"/>
    </row>
    <row r="28" spans="1:8" s="15" customFormat="1" ht="15" customHeight="1">
      <c r="A28" s="18" t="s">
        <v>27</v>
      </c>
      <c r="B28" s="19">
        <v>200</v>
      </c>
      <c r="C28" s="20">
        <f t="shared" si="0"/>
        <v>0</v>
      </c>
      <c r="D28" s="21"/>
      <c r="E28" s="21"/>
      <c r="F28" s="21"/>
      <c r="G28" s="21"/>
      <c r="H28" s="17"/>
    </row>
    <row r="29" spans="1:8" s="15" customFormat="1" ht="15" customHeight="1">
      <c r="A29" s="18" t="s">
        <v>28</v>
      </c>
      <c r="B29" s="19">
        <v>210</v>
      </c>
      <c r="C29" s="20">
        <f t="shared" si="0"/>
        <v>0</v>
      </c>
      <c r="D29" s="20">
        <f>(D9+D13+D25)-(D18+D23+D24+D26+D27)</f>
        <v>0</v>
      </c>
      <c r="E29" s="20">
        <f>(E9+E13+E25)-(E18+E23+E24+E26+E27)</f>
        <v>0</v>
      </c>
      <c r="F29" s="20">
        <f>(F9+F13+F25)-(F18+F23+F24+F26+F27)</f>
        <v>140284.19999999998</v>
      </c>
      <c r="G29" s="20">
        <f>(G9+G13+G25)-(G18+G23+G24+G26+G27)</f>
        <v>-140284.20000000001</v>
      </c>
      <c r="H29" s="17"/>
    </row>
    <row r="30" spans="1:8" s="15" customFormat="1" ht="15" customHeight="1">
      <c r="A30" s="16" t="s">
        <v>29</v>
      </c>
      <c r="B30" s="16"/>
      <c r="C30" s="16"/>
      <c r="D30" s="16"/>
      <c r="E30" s="16"/>
      <c r="F30" s="16"/>
      <c r="G30" s="16"/>
      <c r="H30" s="17"/>
    </row>
    <row r="31" spans="1:8" s="15" customFormat="1" ht="39" customHeight="1">
      <c r="A31" s="18" t="s">
        <v>11</v>
      </c>
      <c r="B31" s="19">
        <v>300</v>
      </c>
      <c r="C31" s="20">
        <f t="shared" si="0"/>
        <v>0</v>
      </c>
      <c r="D31" s="21"/>
      <c r="E31" s="21"/>
      <c r="F31" s="21"/>
      <c r="G31" s="21"/>
      <c r="H31" s="17"/>
    </row>
    <row r="32" spans="1:8" s="15" customFormat="1" ht="15" customHeight="1">
      <c r="A32" s="18" t="s">
        <v>12</v>
      </c>
      <c r="B32" s="19">
        <v>310</v>
      </c>
      <c r="C32" s="20">
        <f t="shared" si="0"/>
        <v>0</v>
      </c>
      <c r="D32" s="21"/>
      <c r="E32" s="21"/>
      <c r="F32" s="21"/>
      <c r="G32" s="21"/>
      <c r="H32" s="17"/>
    </row>
    <row r="33" spans="1:8" s="15" customFormat="1" ht="24.75" customHeight="1">
      <c r="A33" s="18" t="s">
        <v>13</v>
      </c>
      <c r="B33" s="19">
        <v>320</v>
      </c>
      <c r="C33" s="20">
        <f t="shared" si="0"/>
        <v>0</v>
      </c>
      <c r="D33" s="21"/>
      <c r="E33" s="21"/>
      <c r="F33" s="21"/>
      <c r="G33" s="21"/>
      <c r="H33" s="17"/>
    </row>
    <row r="34" spans="1:8" s="15" customFormat="1" ht="26.25" customHeight="1">
      <c r="A34" s="18" t="s">
        <v>14</v>
      </c>
      <c r="B34" s="19">
        <v>330</v>
      </c>
      <c r="C34" s="20">
        <f t="shared" si="0"/>
        <v>0</v>
      </c>
      <c r="D34" s="21"/>
      <c r="E34" s="21"/>
      <c r="F34" s="21"/>
      <c r="G34" s="21"/>
      <c r="H34" s="17"/>
    </row>
    <row r="35" spans="1:8" s="15" customFormat="1" ht="42.75" customHeight="1">
      <c r="A35" s="18" t="s">
        <v>15</v>
      </c>
      <c r="B35" s="19">
        <v>340</v>
      </c>
      <c r="C35" s="20">
        <f t="shared" si="0"/>
        <v>41.945499999999996</v>
      </c>
      <c r="D35" s="21"/>
      <c r="E35" s="21"/>
      <c r="F35" s="21">
        <f>F36+F37</f>
        <v>41.945499999999996</v>
      </c>
      <c r="G35" s="21"/>
      <c r="H35" s="17"/>
    </row>
    <row r="36" spans="1:8" s="15" customFormat="1" ht="15" customHeight="1">
      <c r="A36" s="18" t="s">
        <v>6</v>
      </c>
      <c r="B36" s="19">
        <v>350</v>
      </c>
      <c r="C36" s="20">
        <f t="shared" si="0"/>
        <v>25.5947</v>
      </c>
      <c r="D36" s="21"/>
      <c r="E36" s="21"/>
      <c r="F36" s="21">
        <v>25.5947</v>
      </c>
      <c r="G36" s="21"/>
      <c r="H36" s="17"/>
    </row>
    <row r="37" spans="1:8" s="15" customFormat="1" ht="15" customHeight="1">
      <c r="A37" s="18" t="s">
        <v>7</v>
      </c>
      <c r="B37" s="19">
        <v>360</v>
      </c>
      <c r="C37" s="20">
        <f t="shared" si="0"/>
        <v>16.3508</v>
      </c>
      <c r="D37" s="21"/>
      <c r="E37" s="21"/>
      <c r="F37" s="21">
        <v>16.3508</v>
      </c>
      <c r="G37" s="21"/>
      <c r="H37" s="17"/>
    </row>
    <row r="38" spans="1:8" s="15" customFormat="1" ht="15" customHeight="1">
      <c r="A38" s="18" t="s">
        <v>8</v>
      </c>
      <c r="B38" s="19">
        <v>370</v>
      </c>
      <c r="C38" s="20">
        <f t="shared" si="0"/>
        <v>0</v>
      </c>
      <c r="D38" s="21"/>
      <c r="E38" s="21"/>
      <c r="F38" s="21"/>
      <c r="G38" s="21"/>
      <c r="H38" s="17"/>
    </row>
    <row r="39" spans="1:8" s="15" customFormat="1" ht="15" customHeight="1">
      <c r="A39" s="18" t="s">
        <v>16</v>
      </c>
      <c r="B39" s="19">
        <v>380</v>
      </c>
      <c r="C39" s="20">
        <f t="shared" si="0"/>
        <v>0</v>
      </c>
      <c r="D39" s="21"/>
      <c r="E39" s="21"/>
      <c r="F39" s="21"/>
      <c r="G39" s="21"/>
      <c r="H39" s="17"/>
    </row>
    <row r="40" spans="1:8" s="15" customFormat="1" ht="15" customHeight="1">
      <c r="A40" s="18" t="s">
        <v>17</v>
      </c>
      <c r="B40" s="19">
        <v>390</v>
      </c>
      <c r="C40" s="20">
        <f t="shared" si="0"/>
        <v>34.103700000000003</v>
      </c>
      <c r="D40" s="21"/>
      <c r="E40" s="21"/>
      <c r="F40" s="21">
        <f>F41</f>
        <v>16.342500000000001</v>
      </c>
      <c r="G40" s="21">
        <f>G41+G42</f>
        <v>17.761199999999999</v>
      </c>
      <c r="H40" s="17"/>
    </row>
    <row r="41" spans="1:8" s="15" customFormat="1" ht="38.25" customHeight="1">
      <c r="A41" s="18" t="s">
        <v>18</v>
      </c>
      <c r="B41" s="19">
        <v>400</v>
      </c>
      <c r="C41" s="20">
        <f t="shared" si="0"/>
        <v>18.326700000000002</v>
      </c>
      <c r="D41" s="21"/>
      <c r="E41" s="21"/>
      <c r="F41" s="21">
        <v>16.342500000000001</v>
      </c>
      <c r="G41" s="21">
        <v>1.9842</v>
      </c>
      <c r="H41" s="17"/>
    </row>
    <row r="42" spans="1:8" s="15" customFormat="1" ht="29.25" customHeight="1">
      <c r="A42" s="18" t="s">
        <v>19</v>
      </c>
      <c r="B42" s="19">
        <v>410</v>
      </c>
      <c r="C42" s="20">
        <f t="shared" si="0"/>
        <v>15.776999999999999</v>
      </c>
      <c r="D42" s="21"/>
      <c r="E42" s="21"/>
      <c r="F42" s="21"/>
      <c r="G42" s="21">
        <v>15.776999999999999</v>
      </c>
      <c r="H42" s="17"/>
    </row>
    <row r="43" spans="1:8" s="15" customFormat="1" ht="15" customHeight="1">
      <c r="A43" s="18" t="s">
        <v>30</v>
      </c>
      <c r="B43" s="19">
        <v>420</v>
      </c>
      <c r="C43" s="20">
        <f t="shared" si="0"/>
        <v>0</v>
      </c>
      <c r="D43" s="21"/>
      <c r="E43" s="21"/>
      <c r="F43" s="21"/>
      <c r="G43" s="21"/>
      <c r="H43" s="17"/>
    </row>
    <row r="44" spans="1:8" s="15" customFormat="1" ht="15" customHeight="1">
      <c r="A44" s="18" t="s">
        <v>21</v>
      </c>
      <c r="B44" s="19">
        <v>430</v>
      </c>
      <c r="C44" s="20">
        <f t="shared" si="0"/>
        <v>0</v>
      </c>
      <c r="D44" s="21"/>
      <c r="E44" s="21"/>
      <c r="F44" s="21"/>
      <c r="G44" s="21"/>
      <c r="H44" s="17"/>
    </row>
    <row r="45" spans="1:8" s="15" customFormat="1" ht="28.5" customHeight="1">
      <c r="A45" s="18" t="s">
        <v>22</v>
      </c>
      <c r="B45" s="19">
        <v>440</v>
      </c>
      <c r="C45" s="20">
        <f t="shared" si="0"/>
        <v>0</v>
      </c>
      <c r="D45" s="21"/>
      <c r="E45" s="21"/>
      <c r="F45" s="21"/>
      <c r="G45" s="21"/>
      <c r="H45" s="17"/>
    </row>
    <row r="46" spans="1:8" s="15" customFormat="1" ht="15" customHeight="1">
      <c r="A46" s="18" t="s">
        <v>23</v>
      </c>
      <c r="B46" s="19">
        <v>450</v>
      </c>
      <c r="C46" s="20">
        <f t="shared" si="0"/>
        <v>3.4500000000000003E-2</v>
      </c>
      <c r="D46" s="21"/>
      <c r="E46" s="21"/>
      <c r="F46" s="21"/>
      <c r="G46" s="21">
        <v>3.4500000000000003E-2</v>
      </c>
      <c r="H46" s="17"/>
    </row>
    <row r="47" spans="1:8" s="15" customFormat="1" ht="38.25" customHeight="1">
      <c r="A47" s="18" t="s">
        <v>24</v>
      </c>
      <c r="B47" s="19">
        <v>460</v>
      </c>
      <c r="C47" s="20">
        <f t="shared" si="0"/>
        <v>0</v>
      </c>
      <c r="D47" s="21"/>
      <c r="E47" s="21"/>
      <c r="F47" s="21"/>
      <c r="G47" s="21"/>
      <c r="H47" s="17"/>
    </row>
    <row r="48" spans="1:8" s="15" customFormat="1" ht="33.75" customHeight="1">
      <c r="A48" s="18" t="s">
        <v>25</v>
      </c>
      <c r="B48" s="19">
        <v>470</v>
      </c>
      <c r="C48" s="20">
        <f t="shared" si="0"/>
        <v>0</v>
      </c>
      <c r="D48" s="21"/>
      <c r="E48" s="21"/>
      <c r="F48" s="21"/>
      <c r="G48" s="21"/>
      <c r="H48" s="17"/>
    </row>
    <row r="49" spans="1:8" s="15" customFormat="1" ht="15" customHeight="1">
      <c r="A49" s="18" t="s">
        <v>26</v>
      </c>
      <c r="B49" s="19">
        <v>480</v>
      </c>
      <c r="C49" s="20">
        <f t="shared" si="0"/>
        <v>7.8072999999999997</v>
      </c>
      <c r="D49" s="21"/>
      <c r="E49" s="21"/>
      <c r="F49" s="21">
        <v>2.1392000000000002</v>
      </c>
      <c r="G49" s="21">
        <v>5.6680999999999999</v>
      </c>
      <c r="H49" s="17"/>
    </row>
    <row r="50" spans="1:8" s="15" customFormat="1" ht="27.75" customHeight="1">
      <c r="A50" s="18" t="s">
        <v>27</v>
      </c>
      <c r="B50" s="19">
        <v>490</v>
      </c>
      <c r="C50" s="20">
        <f t="shared" si="0"/>
        <v>0</v>
      </c>
      <c r="D50" s="21"/>
      <c r="E50" s="21"/>
      <c r="F50" s="21"/>
      <c r="G50" s="21"/>
      <c r="H50" s="17"/>
    </row>
    <row r="51" spans="1:8" s="15" customFormat="1" ht="15" customHeight="1">
      <c r="A51" s="18" t="s">
        <v>28</v>
      </c>
      <c r="B51" s="19">
        <v>500</v>
      </c>
      <c r="C51" s="20">
        <f t="shared" si="0"/>
        <v>0</v>
      </c>
      <c r="D51" s="20">
        <f>(D31+D35+D47)-(D40+D45+D46+D48+D49)</f>
        <v>0</v>
      </c>
      <c r="E51" s="20">
        <f>(E31+E35+E47)-(E40+E45+E46+E48+E49)</f>
        <v>0</v>
      </c>
      <c r="F51" s="20">
        <f>(F31+F35+F47)-(F40+F45+F46+F48+F49)</f>
        <v>23.463799999999996</v>
      </c>
      <c r="G51" s="20">
        <f>(G31+G35+G47)-(G40+G45+G46+G48+G49)</f>
        <v>-23.463799999999999</v>
      </c>
      <c r="H51" s="17"/>
    </row>
    <row r="52" spans="1:8" s="15" customFormat="1" ht="15" customHeight="1">
      <c r="A52" s="16" t="s">
        <v>29</v>
      </c>
      <c r="B52" s="16"/>
      <c r="C52" s="16"/>
      <c r="D52" s="16"/>
      <c r="E52" s="16"/>
      <c r="F52" s="16"/>
      <c r="G52" s="16"/>
      <c r="H52" s="17"/>
    </row>
    <row r="53" spans="1:8" s="15" customFormat="1" ht="15" customHeight="1">
      <c r="A53" s="18" t="s">
        <v>31</v>
      </c>
      <c r="B53" s="19">
        <v>600</v>
      </c>
      <c r="C53" s="20">
        <f t="shared" si="0"/>
        <v>42.171099999999996</v>
      </c>
      <c r="D53" s="21"/>
      <c r="E53" s="21"/>
      <c r="F53" s="21">
        <v>20.735299999999999</v>
      </c>
      <c r="G53" s="21">
        <v>21.4358</v>
      </c>
      <c r="H53" s="17"/>
    </row>
    <row r="54" spans="1:8" s="15" customFormat="1" ht="15" customHeight="1">
      <c r="A54" s="18" t="s">
        <v>32</v>
      </c>
      <c r="B54" s="19">
        <v>610</v>
      </c>
      <c r="C54" s="20">
        <f t="shared" si="0"/>
        <v>141.02500000000001</v>
      </c>
      <c r="D54" s="21"/>
      <c r="E54" s="21"/>
      <c r="F54" s="21">
        <v>63</v>
      </c>
      <c r="G54" s="21">
        <v>78.025000000000006</v>
      </c>
      <c r="H54" s="17"/>
    </row>
    <row r="55" spans="1:8" s="15" customFormat="1" ht="15" customHeight="1">
      <c r="A55" s="18" t="s">
        <v>33</v>
      </c>
      <c r="B55" s="19">
        <v>620</v>
      </c>
      <c r="C55" s="20">
        <f t="shared" si="0"/>
        <v>0</v>
      </c>
      <c r="D55" s="21"/>
      <c r="E55" s="21"/>
      <c r="F55" s="21"/>
      <c r="G55" s="21"/>
      <c r="H55" s="17"/>
    </row>
    <row r="56" spans="1:8" s="15" customFormat="1" ht="15" customHeight="1">
      <c r="A56" s="16" t="s">
        <v>34</v>
      </c>
      <c r="B56" s="16"/>
      <c r="C56" s="16"/>
      <c r="D56" s="16"/>
      <c r="E56" s="16"/>
      <c r="F56" s="16"/>
      <c r="G56" s="16"/>
      <c r="H56" s="17"/>
    </row>
    <row r="57" spans="1:8" s="15" customFormat="1" ht="30" customHeight="1">
      <c r="A57" s="18" t="s">
        <v>35</v>
      </c>
      <c r="B57" s="19">
        <v>700</v>
      </c>
      <c r="C57" s="20">
        <f t="shared" si="0"/>
        <v>234243.55900000001</v>
      </c>
      <c r="D57" s="21"/>
      <c r="E57" s="21"/>
      <c r="F57" s="21">
        <f>F58</f>
        <v>177979.818</v>
      </c>
      <c r="G57" s="21">
        <f>G58</f>
        <v>56263.741000000002</v>
      </c>
      <c r="H57" s="17"/>
    </row>
    <row r="58" spans="1:8" s="1" customFormat="1" ht="15" customHeight="1">
      <c r="A58" s="18" t="s">
        <v>36</v>
      </c>
      <c r="B58" s="19">
        <v>710</v>
      </c>
      <c r="C58" s="20">
        <f t="shared" si="0"/>
        <v>234243.55900000001</v>
      </c>
      <c r="D58" s="22"/>
      <c r="E58" s="22"/>
      <c r="F58" s="21">
        <v>177979.818</v>
      </c>
      <c r="G58" s="21">
        <v>56263.741000000002</v>
      </c>
      <c r="H58" s="12"/>
    </row>
    <row r="59" spans="1:8" s="1" customFormat="1" ht="29.25" customHeight="1">
      <c r="A59" s="18" t="s">
        <v>37</v>
      </c>
      <c r="B59" s="19">
        <v>720</v>
      </c>
      <c r="C59" s="20">
        <f t="shared" si="0"/>
        <v>0</v>
      </c>
      <c r="D59" s="22"/>
      <c r="E59" s="22"/>
      <c r="F59" s="22"/>
      <c r="G59" s="22"/>
      <c r="H59" s="12"/>
    </row>
    <row r="60" spans="1:8" s="1" customFormat="1" ht="15" customHeight="1">
      <c r="A60" s="18" t="s">
        <v>38</v>
      </c>
      <c r="B60" s="19">
        <v>730</v>
      </c>
      <c r="C60" s="20">
        <f t="shared" si="0"/>
        <v>0</v>
      </c>
      <c r="D60" s="22"/>
      <c r="E60" s="22"/>
      <c r="F60" s="22"/>
      <c r="G60" s="22"/>
      <c r="H60" s="12"/>
    </row>
    <row r="61" spans="1:8" s="1" customFormat="1" ht="15" customHeight="1">
      <c r="A61" s="18" t="s">
        <v>39</v>
      </c>
      <c r="B61" s="19">
        <v>740</v>
      </c>
      <c r="C61" s="20">
        <f t="shared" si="0"/>
        <v>0</v>
      </c>
      <c r="D61" s="22"/>
      <c r="E61" s="22"/>
      <c r="F61" s="22"/>
      <c r="G61" s="22"/>
      <c r="H61" s="12"/>
    </row>
    <row r="62" spans="1:8" s="1" customFormat="1" ht="43.5" customHeight="1">
      <c r="A62" s="18" t="s">
        <v>40</v>
      </c>
      <c r="B62" s="19">
        <v>750</v>
      </c>
      <c r="C62" s="20">
        <f t="shared" si="0"/>
        <v>0</v>
      </c>
      <c r="D62" s="22"/>
      <c r="E62" s="22"/>
      <c r="F62" s="22"/>
      <c r="G62" s="22"/>
      <c r="H62" s="12"/>
    </row>
    <row r="63" spans="1:8" s="1" customFormat="1" ht="15" customHeight="1">
      <c r="A63" s="18" t="s">
        <v>36</v>
      </c>
      <c r="B63" s="19">
        <v>760</v>
      </c>
      <c r="C63" s="20">
        <f t="shared" si="0"/>
        <v>0</v>
      </c>
      <c r="D63" s="22"/>
      <c r="E63" s="22"/>
      <c r="F63" s="22"/>
      <c r="G63" s="22"/>
      <c r="H63" s="12"/>
    </row>
    <row r="64" spans="1:8" s="1" customFormat="1" ht="30.75" customHeight="1">
      <c r="A64" s="18" t="s">
        <v>37</v>
      </c>
      <c r="B64" s="19">
        <v>770</v>
      </c>
      <c r="C64" s="20">
        <f t="shared" si="0"/>
        <v>0</v>
      </c>
      <c r="D64" s="22"/>
      <c r="E64" s="22"/>
      <c r="F64" s="22"/>
      <c r="G64" s="22"/>
      <c r="H64" s="12"/>
    </row>
    <row r="65" spans="1:8" s="1" customFormat="1" ht="15" customHeight="1">
      <c r="A65" s="18" t="s">
        <v>38</v>
      </c>
      <c r="B65" s="19">
        <v>780</v>
      </c>
      <c r="C65" s="20">
        <f t="shared" si="0"/>
        <v>0</v>
      </c>
      <c r="D65" s="22"/>
      <c r="E65" s="22"/>
      <c r="F65" s="22"/>
      <c r="G65" s="22"/>
      <c r="H65" s="12"/>
    </row>
    <row r="66" spans="1:8" s="1" customFormat="1" ht="15" customHeight="1">
      <c r="A66" s="18" t="s">
        <v>39</v>
      </c>
      <c r="B66" s="19">
        <v>790</v>
      </c>
      <c r="C66" s="20">
        <f t="shared" si="0"/>
        <v>0</v>
      </c>
      <c r="D66" s="22"/>
      <c r="E66" s="22"/>
      <c r="F66" s="22"/>
      <c r="G66" s="22"/>
      <c r="H66" s="12"/>
    </row>
  </sheetData>
  <mergeCells count="8">
    <mergeCell ref="A52:G52"/>
    <mergeCell ref="A56:G56"/>
    <mergeCell ref="A5:A6"/>
    <mergeCell ref="B5:B6"/>
    <mergeCell ref="C5:C6"/>
    <mergeCell ref="D5:G5"/>
    <mergeCell ref="A8:G8"/>
    <mergeCell ref="A30:G30"/>
  </mergeCells>
  <dataValidations count="1">
    <dataValidation type="decimal" allowBlank="1" showErrorMessage="1" errorTitle="Ошибка" error="Допускается ввод только действительных чисел!" sqref="C57:G66 IY57:JC66 SU57:SY66 ACQ57:ACU66 AMM57:AMQ66 AWI57:AWM66 BGE57:BGI66 BQA57:BQE66 BZW57:CAA66 CJS57:CJW66 CTO57:CTS66 DDK57:DDO66 DNG57:DNK66 DXC57:DXG66 EGY57:EHC66 EQU57:EQY66 FAQ57:FAU66 FKM57:FKQ66 FUI57:FUM66 GEE57:GEI66 GOA57:GOE66 GXW57:GYA66 HHS57:HHW66 HRO57:HRS66 IBK57:IBO66 ILG57:ILK66 IVC57:IVG66 JEY57:JFC66 JOU57:JOY66 JYQ57:JYU66 KIM57:KIQ66 KSI57:KSM66 LCE57:LCI66 LMA57:LME66 LVW57:LWA66 MFS57:MFW66 MPO57:MPS66 MZK57:MZO66 NJG57:NJK66 NTC57:NTG66 OCY57:ODC66 OMU57:OMY66 OWQ57:OWU66 PGM57:PGQ66 PQI57:PQM66 QAE57:QAI66 QKA57:QKE66 QTW57:QUA66 RDS57:RDW66 RNO57:RNS66 RXK57:RXO66 SHG57:SHK66 SRC57:SRG66 TAY57:TBC66 TKU57:TKY66 TUQ57:TUU66 UEM57:UEQ66 UOI57:UOM66 UYE57:UYI66 VIA57:VIE66 VRW57:VSA66 WBS57:WBW66 WLO57:WLS66 WVK57:WVO66 C53:G55 IY53:JC55 SU53:SY55 ACQ53:ACU55 AMM53:AMQ55 AWI53:AWM55 BGE53:BGI55 BQA53:BQE55 BZW53:CAA55 CJS53:CJW55 CTO53:CTS55 DDK53:DDO55 DNG53:DNK55 DXC53:DXG55 EGY53:EHC55 EQU53:EQY55 FAQ53:FAU55 FKM53:FKQ55 FUI53:FUM55 GEE53:GEI55 GOA53:GOE55 GXW53:GYA55 HHS53:HHW55 HRO53:HRS55 IBK53:IBO55 ILG53:ILK55 IVC53:IVG55 JEY53:JFC55 JOU53:JOY55 JYQ53:JYU55 KIM53:KIQ55 KSI53:KSM55 LCE53:LCI55 LMA53:LME55 LVW53:LWA55 MFS53:MFW55 MPO53:MPS55 MZK53:MZO55 NJG53:NJK55 NTC53:NTG55 OCY53:ODC55 OMU53:OMY55 OWQ53:OWU55 PGM53:PGQ55 PQI53:PQM55 QAE53:QAI55 QKA53:QKE55 QTW53:QUA55 RDS53:RDW55 RNO53:RNS55 RXK53:RXO55 SHG53:SHK55 SRC53:SRG55 TAY53:TBC55 TKU53:TKY55 TUQ53:TUU55 UEM53:UEQ55 UOI53:UOM55 UYE53:UYI55 VIA53:VIE55 VRW53:VSA55 WBS53:WBW55 WLO53:WLS55 WVK53:WVO55 C31:G51 IY31:JC51 SU31:SY51 ACQ31:ACU51 AMM31:AMQ51 AWI31:AWM51 BGE31:BGI51 BQA31:BQE51 BZW31:CAA51 CJS31:CJW51 CTO31:CTS51 DDK31:DDO51 DNG31:DNK51 DXC31:DXG51 EGY31:EHC51 EQU31:EQY51 FAQ31:FAU51 FKM31:FKQ51 FUI31:FUM51 GEE31:GEI51 GOA31:GOE51 GXW31:GYA51 HHS31:HHW51 HRO31:HRS51 IBK31:IBO51 ILG31:ILK51 IVC31:IVG51 JEY31:JFC51 JOU31:JOY51 JYQ31:JYU51 KIM31:KIQ51 KSI31:KSM51 LCE31:LCI51 LMA31:LME51 LVW31:LWA51 MFS31:MFW51 MPO31:MPS51 MZK31:MZO51 NJG31:NJK51 NTC31:NTG51 OCY31:ODC51 OMU31:OMY51 OWQ31:OWU51 PGM31:PGQ51 PQI31:PQM51 QAE31:QAI51 QKA31:QKE51 QTW31:QUA51 RDS31:RDW51 RNO31:RNS51 RXK31:RXO51 SHG31:SHK51 SRC31:SRG51 TAY31:TBC51 TKU31:TKY51 TUQ31:TUU51 UEM31:UEQ51 UOI31:UOM51 UYE31:UYI51 VIA31:VIE51 VRW31:VSA51 WBS31:WBW51 WLO31:WLS51 WVK31:WVO51 C9:G29 IY9:JC29 SU9:SY29 ACQ9:ACU29 AMM9:AMQ29 AWI9:AWM29 BGE9:BGI29 BQA9:BQE29 BZW9:CAA29 CJS9:CJW29 CTO9:CTS29 DDK9:DDO29 DNG9:DNK29 DXC9:DXG29 EGY9:EHC29 EQU9:EQY29 FAQ9:FAU29 FKM9:FKQ29 FUI9:FUM29 GEE9:GEI29 GOA9:GOE29 GXW9:GYA29 HHS9:HHW29 HRO9:HRS29 IBK9:IBO29 ILG9:ILK29 IVC9:IVG29 JEY9:JFC29 JOU9:JOY29 JYQ9:JYU29 KIM9:KIQ29 KSI9:KSM29 LCE9:LCI29 LMA9:LME29 LVW9:LWA29 MFS9:MFW29 MPO9:MPS29 MZK9:MZO29 NJG9:NJK29 NTC9:NTG29 OCY9:ODC29 OMU9:OMY29 OWQ9:OWU29 PGM9:PGQ29 PQI9:PQM29 QAE9:QAI29 QKA9:QKE29 QTW9:QUA29 RDS9:RDW29 RNO9:RNS29 RXK9:RXO29 SHG9:SHK29 SRC9:SRG29 TAY9:TBC29 TKU9:TKY29 TUQ9:TUU29 UEM9:UEQ29 UOI9:UOM29 UYE9:UYI29 VIA9:VIE29 VRW9:VSA29 WBS9:WBW29 WLO9:WLS29 WVK9:WVO29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Передача_2014г.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2015-03-03T08:32:10Z</dcterms:created>
  <dcterms:modified xsi:type="dcterms:W3CDTF">2015-03-03T08:50:20Z</dcterms:modified>
</cp:coreProperties>
</file>